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<sst xmlns="http://schemas.openxmlformats.org/spreadsheetml/2006/main" count="1031" uniqueCount="287">
  <si>
    <t>dugóka</t>
  </si>
  <si>
    <t>betű</t>
  </si>
  <si>
    <t>mp</t>
  </si>
  <si>
    <t>time</t>
  </si>
  <si>
    <t>start</t>
  </si>
  <si>
    <t>up</t>
  </si>
  <si>
    <t>bef</t>
  </si>
  <si>
    <t>név</t>
  </si>
  <si>
    <t>egy</t>
  </si>
  <si>
    <t>c</t>
  </si>
  <si>
    <t>d</t>
  </si>
  <si>
    <t>a</t>
  </si>
  <si>
    <t>Fleischer Kata</t>
  </si>
  <si>
    <t>Ludvig Ágnes</t>
  </si>
  <si>
    <t>Schell Antal</t>
  </si>
  <si>
    <t>PSE</t>
  </si>
  <si>
    <t>Farsang Viktória</t>
  </si>
  <si>
    <t>Györgyi Ábel</t>
  </si>
  <si>
    <t>MOM</t>
  </si>
  <si>
    <t>Fábics Ferenc</t>
  </si>
  <si>
    <t>x</t>
  </si>
  <si>
    <t>a8/44/101</t>
  </si>
  <si>
    <t xml:space="preserve">Buncsik János </t>
  </si>
  <si>
    <t>d3/115nincs</t>
  </si>
  <si>
    <t>rossz sorrend</t>
  </si>
  <si>
    <t>Máthé Fanni</t>
  </si>
  <si>
    <t>ETC</t>
  </si>
  <si>
    <t>c1/57/108</t>
  </si>
  <si>
    <t>Bérczes Zsiga</t>
  </si>
  <si>
    <t>c2/110/50</t>
  </si>
  <si>
    <t>d1/66/72</t>
  </si>
  <si>
    <t>Karsai Klára</t>
  </si>
  <si>
    <t>Skultéty Márton</t>
  </si>
  <si>
    <t>KOB</t>
  </si>
  <si>
    <t>Almás Márta</t>
  </si>
  <si>
    <t>Vörös Domokos</t>
  </si>
  <si>
    <t>Schell Antalné</t>
  </si>
  <si>
    <t>Kecskés Bea</t>
  </si>
  <si>
    <t>Hajdú István</t>
  </si>
  <si>
    <t>SPA</t>
  </si>
  <si>
    <t xml:space="preserve">Gombkötő Péter id. </t>
  </si>
  <si>
    <t>Fleischer Zsófia</t>
  </si>
  <si>
    <t>Valtinyi László</t>
  </si>
  <si>
    <t>a7/43/67</t>
  </si>
  <si>
    <t>1.4/104/125</t>
  </si>
  <si>
    <t>1.1/101/118</t>
  </si>
  <si>
    <t>2.6/116/104</t>
  </si>
  <si>
    <t>Györgyi Csenge</t>
  </si>
  <si>
    <t>b</t>
  </si>
  <si>
    <t>a2/37/93, a6/109/105</t>
  </si>
  <si>
    <t>Szemenyei Pál</t>
  </si>
  <si>
    <t>Hideg Lóránt</t>
  </si>
  <si>
    <t>Müller János</t>
  </si>
  <si>
    <t xml:space="preserve">a2/58/93, a6/109/110, </t>
  </si>
  <si>
    <t>c8/64/54, c9/65/101</t>
  </si>
  <si>
    <t>Dudás István</t>
  </si>
  <si>
    <t>OSC</t>
  </si>
  <si>
    <t>Mets Márton</t>
  </si>
  <si>
    <t xml:space="preserve">d </t>
  </si>
  <si>
    <t>Szivák Ildikó</t>
  </si>
  <si>
    <t>Kisvölcsey Ákos</t>
  </si>
  <si>
    <t>a8/44/118</t>
  </si>
  <si>
    <t>Krasznai Orsolya</t>
  </si>
  <si>
    <t>Márkfy Anna</t>
  </si>
  <si>
    <t>Csizmazia Tamás</t>
  </si>
  <si>
    <t>AGD</t>
  </si>
  <si>
    <t>Illés Vilmos</t>
  </si>
  <si>
    <t>SSC</t>
  </si>
  <si>
    <t>a4/40/72, a7/43/45</t>
  </si>
  <si>
    <t>c6/62/102</t>
  </si>
  <si>
    <t>Kaján László</t>
  </si>
  <si>
    <t>Kiss Zsolt</t>
  </si>
  <si>
    <t>TSE</t>
  </si>
  <si>
    <t>Jenővári Gabriella</t>
  </si>
  <si>
    <t>HSE</t>
  </si>
  <si>
    <t>BEA</t>
  </si>
  <si>
    <t>Nagy Gergő</t>
  </si>
  <si>
    <t>SZV</t>
  </si>
  <si>
    <t>Györgyi Péter</t>
  </si>
  <si>
    <t>Muszély György</t>
  </si>
  <si>
    <t>Tóth Péter</t>
  </si>
  <si>
    <t>EPI</t>
  </si>
  <si>
    <t xml:space="preserve">Biró Aletta </t>
  </si>
  <si>
    <t>Biró Fruzsina</t>
  </si>
  <si>
    <t>Kővárí Péter</t>
  </si>
  <si>
    <t xml:space="preserve">Vida István </t>
  </si>
  <si>
    <t>ZTC</t>
  </si>
  <si>
    <t>Jankó Tamás</t>
  </si>
  <si>
    <t>Morandini Kristóf</t>
  </si>
  <si>
    <t>Nemoda Ferenc</t>
  </si>
  <si>
    <t>Fazekas Andrea</t>
  </si>
  <si>
    <t>NOK</t>
  </si>
  <si>
    <t xml:space="preserve">Nagy Zsolt </t>
  </si>
  <si>
    <t>FMT</t>
  </si>
  <si>
    <t>Szancsik Endre</t>
  </si>
  <si>
    <t>Szabó István</t>
  </si>
  <si>
    <t xml:space="preserve">Zentai László </t>
  </si>
  <si>
    <t>Biró Áron</t>
  </si>
  <si>
    <t>Tolnai Márton</t>
  </si>
  <si>
    <t>Nagy Ádám</t>
  </si>
  <si>
    <t>KAL</t>
  </si>
  <si>
    <t>Oszlovics Ádám</t>
  </si>
  <si>
    <t>Füzy Anna</t>
  </si>
  <si>
    <t>Forrai Miklós</t>
  </si>
  <si>
    <t>HTC</t>
  </si>
  <si>
    <t>Miháczi Zoltán</t>
  </si>
  <si>
    <t>Bacsó Piroska</t>
  </si>
  <si>
    <t>MAF</t>
  </si>
  <si>
    <t>Morandini Viktor</t>
  </si>
  <si>
    <t>Gyalog Zoltán</t>
  </si>
  <si>
    <t>Zsebeházy István</t>
  </si>
  <si>
    <t>Vankó Péter</t>
  </si>
  <si>
    <t xml:space="preserve">Szőke Norbert </t>
  </si>
  <si>
    <t>Less Áron</t>
  </si>
  <si>
    <t>DTC</t>
  </si>
  <si>
    <t>Forrai Gábor</t>
  </si>
  <si>
    <t>Lohász Márton</t>
  </si>
  <si>
    <t>Gyimesi Zoltán</t>
  </si>
  <si>
    <t>Pálvölgyi Zoltán</t>
  </si>
  <si>
    <t>kateg</t>
  </si>
  <si>
    <t>rajt</t>
  </si>
  <si>
    <t>hiba</t>
  </si>
  <si>
    <t>acd</t>
  </si>
  <si>
    <t>52</t>
  </si>
  <si>
    <t>145</t>
  </si>
  <si>
    <t>4</t>
  </si>
  <si>
    <t>50</t>
  </si>
  <si>
    <t>77</t>
  </si>
  <si>
    <t>59</t>
  </si>
  <si>
    <t>65</t>
  </si>
  <si>
    <t>73</t>
  </si>
  <si>
    <t>53</t>
  </si>
  <si>
    <t>61</t>
  </si>
  <si>
    <t>110</t>
  </si>
  <si>
    <t>8</t>
  </si>
  <si>
    <t>47</t>
  </si>
  <si>
    <t>6</t>
  </si>
  <si>
    <t>68</t>
  </si>
  <si>
    <t>69</t>
  </si>
  <si>
    <t>118</t>
  </si>
  <si>
    <t>46</t>
  </si>
  <si>
    <t>104</t>
  </si>
  <si>
    <t xml:space="preserve">Nagy Tamás </t>
  </si>
  <si>
    <t>1:2</t>
  </si>
  <si>
    <t>51</t>
  </si>
  <si>
    <t>?</t>
  </si>
  <si>
    <t>56</t>
  </si>
  <si>
    <t>54</t>
  </si>
  <si>
    <t>Faragó Ferdinánd</t>
  </si>
  <si>
    <t>Balázs Bulcsu</t>
  </si>
  <si>
    <t>42</t>
  </si>
  <si>
    <t>Balázs Boldizsár</t>
  </si>
  <si>
    <t>39</t>
  </si>
  <si>
    <t>Krasznai István</t>
  </si>
  <si>
    <t>Hadnagy Árpád</t>
  </si>
  <si>
    <t xml:space="preserve">Miháczi Ádám </t>
  </si>
  <si>
    <t>TTE</t>
  </si>
  <si>
    <t>80</t>
  </si>
  <si>
    <t>Pfeffer Zsuzsa</t>
  </si>
  <si>
    <t>107</t>
  </si>
  <si>
    <t>Völgyi Zsuzsa</t>
  </si>
  <si>
    <t>106</t>
  </si>
  <si>
    <t>Kovács Béla</t>
  </si>
  <si>
    <t>112</t>
  </si>
  <si>
    <t>Orosz Katalin</t>
  </si>
  <si>
    <t>108</t>
  </si>
  <si>
    <t>Forrás Zsófi</t>
  </si>
  <si>
    <t>79</t>
  </si>
  <si>
    <t>Fábián Ibolya</t>
  </si>
  <si>
    <t>105</t>
  </si>
  <si>
    <t>Nemoda Katalin és Bence</t>
  </si>
  <si>
    <t>Papanek Ernő</t>
  </si>
  <si>
    <t>91</t>
  </si>
  <si>
    <t>109</t>
  </si>
  <si>
    <t>Rózsa Ábel</t>
  </si>
  <si>
    <t>ABD</t>
  </si>
  <si>
    <t>34</t>
  </si>
  <si>
    <t>A</t>
  </si>
  <si>
    <t>D</t>
  </si>
  <si>
    <t>20</t>
  </si>
  <si>
    <t>AC</t>
  </si>
  <si>
    <t>19</t>
  </si>
  <si>
    <t>C</t>
  </si>
  <si>
    <t>60</t>
  </si>
  <si>
    <t>abcd</t>
  </si>
  <si>
    <t>31</t>
  </si>
  <si>
    <t>ARA</t>
  </si>
  <si>
    <t>29</t>
  </si>
  <si>
    <t>28</t>
  </si>
  <si>
    <t>36</t>
  </si>
  <si>
    <t>35</t>
  </si>
  <si>
    <t>99</t>
  </si>
  <si>
    <t>1</t>
  </si>
  <si>
    <t>18</t>
  </si>
  <si>
    <t>14</t>
  </si>
  <si>
    <t>10</t>
  </si>
  <si>
    <t>0</t>
  </si>
  <si>
    <t>76</t>
  </si>
  <si>
    <t>78</t>
  </si>
  <si>
    <t>74</t>
  </si>
  <si>
    <t>62</t>
  </si>
  <si>
    <t>70</t>
  </si>
  <si>
    <t>67</t>
  </si>
  <si>
    <t>63</t>
  </si>
  <si>
    <t>66</t>
  </si>
  <si>
    <t>71</t>
  </si>
  <si>
    <t>49</t>
  </si>
  <si>
    <t>Tibay Ilona</t>
  </si>
  <si>
    <t>57</t>
  </si>
  <si>
    <t>JVS(?)</t>
  </si>
  <si>
    <t>89</t>
  </si>
  <si>
    <t>84</t>
  </si>
  <si>
    <t>87</t>
  </si>
  <si>
    <t>100</t>
  </si>
  <si>
    <t>86</t>
  </si>
  <si>
    <t>85</t>
  </si>
  <si>
    <t>111</t>
  </si>
  <si>
    <t>115</t>
  </si>
  <si>
    <t>15</t>
  </si>
  <si>
    <t>HIBA</t>
  </si>
  <si>
    <t>tp</t>
  </si>
  <si>
    <t>nagy</t>
  </si>
  <si>
    <t>kis</t>
  </si>
  <si>
    <t>Doser Márk</t>
  </si>
  <si>
    <t>Győry Marcel</t>
  </si>
  <si>
    <t>Boros Mariann</t>
  </si>
  <si>
    <t>MaAF</t>
  </si>
  <si>
    <t>HAV</t>
  </si>
  <si>
    <t>Mohácsi József</t>
  </si>
  <si>
    <t>101</t>
  </si>
  <si>
    <t>98</t>
  </si>
  <si>
    <t>95</t>
  </si>
  <si>
    <t>ö</t>
  </si>
  <si>
    <t>ell</t>
  </si>
  <si>
    <t>1 bef</t>
  </si>
  <si>
    <t>2 bef</t>
  </si>
  <si>
    <t>3 bef</t>
  </si>
  <si>
    <t>4 bef</t>
  </si>
  <si>
    <t>5 bef</t>
  </si>
  <si>
    <t>6 bef</t>
  </si>
  <si>
    <t>7 bef</t>
  </si>
  <si>
    <t>8 bef</t>
  </si>
  <si>
    <t>H</t>
  </si>
  <si>
    <t>k1</t>
  </si>
  <si>
    <t>k3</t>
  </si>
  <si>
    <t>k2</t>
  </si>
  <si>
    <t>a7/43/52, k1</t>
  </si>
  <si>
    <t>a4 nincs, k1</t>
  </si>
  <si>
    <t>c3/59/35?, c7/111 nincs</t>
  </si>
  <si>
    <t>a7/43 nincs,k4</t>
  </si>
  <si>
    <t>b9/52/43, k1</t>
  </si>
  <si>
    <t>b9, b10</t>
  </si>
  <si>
    <t>a7, k1</t>
  </si>
  <si>
    <t>c9, k1</t>
  </si>
  <si>
    <t>d2</t>
  </si>
  <si>
    <t>a5, a6</t>
  </si>
  <si>
    <t>b6-10</t>
  </si>
  <si>
    <t>a8, k1</t>
  </si>
  <si>
    <t>b8, b10, b13, k3</t>
  </si>
  <si>
    <t>c1</t>
  </si>
  <si>
    <t>d1, d2</t>
  </si>
  <si>
    <t>d7/72/40</t>
  </si>
  <si>
    <t>a2/37/93</t>
  </si>
  <si>
    <t>a4 nincs</t>
  </si>
  <si>
    <t>a4, a7, a8, k1</t>
  </si>
  <si>
    <t>a4/40/72</t>
  </si>
  <si>
    <t>a5 nincs, k1</t>
  </si>
  <si>
    <t>b6-13, k1</t>
  </si>
  <si>
    <t>b10/113/103</t>
  </si>
  <si>
    <t>a2/37/93, a7/43/106, szürkületben</t>
  </si>
  <si>
    <t>d4/69/92</t>
  </si>
  <si>
    <t>c4 hiány</t>
  </si>
  <si>
    <t>hiba, sötétben</t>
  </si>
  <si>
    <t>Ács Gábor</t>
  </si>
  <si>
    <t>c6/62/65?</t>
  </si>
  <si>
    <t>? nem törölt</t>
  </si>
  <si>
    <t>d4/69/92, d7/72/40</t>
  </si>
  <si>
    <t>a2/37/94</t>
  </si>
  <si>
    <t>a4/40/72, a8/44/101</t>
  </si>
  <si>
    <t>b11/54/64</t>
  </si>
  <si>
    <t>c5/61 nincs</t>
  </si>
  <si>
    <t>b6/116/104</t>
  </si>
  <si>
    <t>x nem törölt</t>
  </si>
  <si>
    <t>97</t>
  </si>
  <si>
    <t>Babay Margit</t>
  </si>
  <si>
    <t>Csupor Miklós</t>
  </si>
  <si>
    <t>rövid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</si>
</sst>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B2d\-mmm"/>
    <numFmt numFmtId="173" formatCode="B2mmm\-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 horizontal="right"/>
    </xf>
    <xf numFmtId="49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6"/>
  <sheetViews>
    <sheetView tabSelected="1" zoomScale="130" zoomScaleNormal="130" workbookViewId="0" topLeftCell="A1">
      <pane xSplit="12" ySplit="2" topLeftCell="X57" activePane="bottomRight" state="frozen"/>
      <selection pane="topLeft" activeCell="A1" sqref="A1"/>
      <selection pane="topRight" activeCell="M1" sqref="M1"/>
      <selection pane="bottomLeft" activeCell="A3" sqref="A3"/>
      <selection pane="bottomRight" activeCell="A1" sqref="A1"/>
    </sheetView>
  </sheetViews>
  <sheetFormatPr defaultColWidth="9.140625" defaultRowHeight="12.75"/>
  <cols>
    <col min="1" max="1" width="5.28125" style="0" customWidth="1"/>
    <col min="2" max="2" width="4.00390625" style="11" bestFit="1" customWidth="1"/>
    <col min="3" max="3" width="18.00390625" style="0" bestFit="1" customWidth="1"/>
    <col min="4" max="4" width="5.57421875" style="0" bestFit="1" customWidth="1"/>
    <col min="5" max="5" width="5.28125" style="0" bestFit="1" customWidth="1"/>
    <col min="6" max="6" width="2.57421875" style="0" customWidth="1"/>
    <col min="7" max="7" width="3.140625" style="0" customWidth="1"/>
    <col min="8" max="8" width="2.57421875" style="0" customWidth="1"/>
    <col min="9" max="9" width="7.00390625" style="0" customWidth="1"/>
    <col min="10" max="10" width="4.8515625" style="0" customWidth="1"/>
    <col min="11" max="11" width="3.421875" style="0" customWidth="1"/>
    <col min="12" max="12" width="3.421875" style="1" customWidth="1"/>
    <col min="13" max="13" width="5.421875" style="1" customWidth="1"/>
    <col min="14" max="14" width="4.7109375" style="1" customWidth="1"/>
    <col min="15" max="16" width="5.140625" style="1" customWidth="1"/>
    <col min="17" max="17" width="5.00390625" style="1" customWidth="1"/>
    <col min="18" max="21" width="3.421875" style="1" customWidth="1"/>
    <col min="22" max="22" width="5.00390625" style="1" customWidth="1"/>
    <col min="23" max="23" width="6.7109375" style="1" customWidth="1"/>
    <col min="24" max="24" width="3.421875" style="4" customWidth="1"/>
    <col min="25" max="26" width="3.421875" style="0" customWidth="1"/>
    <col min="27" max="27" width="3.421875" style="2" customWidth="1"/>
    <col min="28" max="28" width="3.421875" style="17" customWidth="1"/>
    <col min="29" max="30" width="3.421875" style="0" customWidth="1"/>
    <col min="31" max="31" width="3.421875" style="2" customWidth="1"/>
    <col min="32" max="32" width="3.421875" style="17" customWidth="1"/>
    <col min="33" max="34" width="3.421875" style="0" customWidth="1"/>
    <col min="35" max="35" width="3.421875" style="2" customWidth="1"/>
    <col min="36" max="36" width="3.421875" style="17" customWidth="1"/>
    <col min="37" max="37" width="3.00390625" style="0" customWidth="1"/>
    <col min="38" max="38" width="3.421875" style="0" customWidth="1"/>
    <col min="39" max="39" width="3.421875" style="2" customWidth="1"/>
    <col min="40" max="40" width="3.421875" style="1" customWidth="1"/>
    <col min="41" max="42" width="3.421875" style="0" customWidth="1"/>
    <col min="43" max="43" width="3.421875" style="2" customWidth="1"/>
    <col min="44" max="44" width="3.421875" style="1" customWidth="1"/>
    <col min="45" max="46" width="3.421875" style="0" customWidth="1"/>
    <col min="47" max="47" width="3.421875" style="2" customWidth="1"/>
    <col min="48" max="48" width="3.421875" style="1" customWidth="1"/>
    <col min="49" max="50" width="3.421875" style="0" customWidth="1"/>
    <col min="51" max="51" width="3.421875" style="2" customWidth="1"/>
    <col min="52" max="52" width="3.421875" style="1" customWidth="1"/>
    <col min="53" max="54" width="3.421875" style="0" customWidth="1"/>
    <col min="55" max="55" width="3.421875" style="2" customWidth="1"/>
    <col min="56" max="56" width="3.00390625" style="1" customWidth="1"/>
    <col min="57" max="95" width="3.00390625" style="0" customWidth="1"/>
  </cols>
  <sheetData>
    <row r="1" spans="6:53" ht="12.75">
      <c r="F1" t="s">
        <v>219</v>
      </c>
      <c r="M1" s="1" t="s">
        <v>3</v>
      </c>
      <c r="N1" s="1" t="s">
        <v>234</v>
      </c>
      <c r="O1" s="1" t="s">
        <v>235</v>
      </c>
      <c r="P1" s="1" t="s">
        <v>236</v>
      </c>
      <c r="Q1" s="1" t="s">
        <v>237</v>
      </c>
      <c r="R1" s="1" t="s">
        <v>238</v>
      </c>
      <c r="S1" s="1" t="s">
        <v>239</v>
      </c>
      <c r="T1" s="1" t="s">
        <v>240</v>
      </c>
      <c r="U1" s="1" t="s">
        <v>241</v>
      </c>
      <c r="V1" s="1" t="s">
        <v>232</v>
      </c>
      <c r="X1" s="4" t="s">
        <v>6</v>
      </c>
      <c r="Y1">
        <v>1</v>
      </c>
      <c r="AC1">
        <v>2</v>
      </c>
      <c r="AG1">
        <v>3</v>
      </c>
      <c r="AK1">
        <v>4</v>
      </c>
      <c r="AO1">
        <v>5</v>
      </c>
      <c r="AS1">
        <v>6</v>
      </c>
      <c r="AW1">
        <v>7</v>
      </c>
      <c r="BA1">
        <v>8</v>
      </c>
    </row>
    <row r="2" spans="1:56" ht="12.75">
      <c r="A2" s="2"/>
      <c r="B2" s="12" t="s">
        <v>120</v>
      </c>
      <c r="C2" t="s">
        <v>7</v>
      </c>
      <c r="D2" t="s">
        <v>8</v>
      </c>
      <c r="E2" s="6" t="s">
        <v>119</v>
      </c>
      <c r="F2" t="s">
        <v>220</v>
      </c>
      <c r="G2" t="s">
        <v>221</v>
      </c>
      <c r="H2" t="s">
        <v>222</v>
      </c>
      <c r="I2" t="s">
        <v>0</v>
      </c>
      <c r="J2" t="s">
        <v>4</v>
      </c>
      <c r="K2" t="s">
        <v>3</v>
      </c>
      <c r="L2" s="1" t="s">
        <v>2</v>
      </c>
      <c r="M2" s="1" t="s">
        <v>2</v>
      </c>
      <c r="N2" s="1" t="s">
        <v>2</v>
      </c>
      <c r="O2" s="1" t="s">
        <v>2</v>
      </c>
      <c r="P2" s="1" t="s">
        <v>2</v>
      </c>
      <c r="Q2" s="1" t="s">
        <v>2</v>
      </c>
      <c r="R2" s="1" t="s">
        <v>2</v>
      </c>
      <c r="S2" s="1" t="s">
        <v>2</v>
      </c>
      <c r="T2" s="1" t="s">
        <v>2</v>
      </c>
      <c r="U2" s="1" t="s">
        <v>2</v>
      </c>
      <c r="V2" s="1" t="s">
        <v>2</v>
      </c>
      <c r="W2" s="1" t="s">
        <v>233</v>
      </c>
      <c r="X2" s="5" t="s">
        <v>2</v>
      </c>
      <c r="Y2" t="s">
        <v>1</v>
      </c>
      <c r="Z2" t="s">
        <v>5</v>
      </c>
      <c r="AA2" s="2" t="s">
        <v>2</v>
      </c>
      <c r="AB2" s="17" t="s">
        <v>242</v>
      </c>
      <c r="AC2" t="s">
        <v>1</v>
      </c>
      <c r="AD2" t="s">
        <v>5</v>
      </c>
      <c r="AE2" s="2" t="s">
        <v>2</v>
      </c>
      <c r="AF2" s="17" t="s">
        <v>242</v>
      </c>
      <c r="AG2" t="s">
        <v>1</v>
      </c>
      <c r="AH2" t="s">
        <v>5</v>
      </c>
      <c r="AI2" s="2" t="s">
        <v>2</v>
      </c>
      <c r="AJ2" s="17" t="s">
        <v>242</v>
      </c>
      <c r="AK2" t="s">
        <v>1</v>
      </c>
      <c r="AL2" t="s">
        <v>5</v>
      </c>
      <c r="AM2" s="2" t="s">
        <v>2</v>
      </c>
      <c r="AN2" s="18" t="s">
        <v>242</v>
      </c>
      <c r="AO2" t="s">
        <v>1</v>
      </c>
      <c r="AP2" t="s">
        <v>5</v>
      </c>
      <c r="AQ2" s="2" t="s">
        <v>2</v>
      </c>
      <c r="AR2" s="18" t="s">
        <v>242</v>
      </c>
      <c r="AS2" t="s">
        <v>1</v>
      </c>
      <c r="AT2" t="s">
        <v>5</v>
      </c>
      <c r="AU2" s="2" t="s">
        <v>2</v>
      </c>
      <c r="AV2" s="18" t="s">
        <v>242</v>
      </c>
      <c r="AW2" t="s">
        <v>1</v>
      </c>
      <c r="AX2" t="s">
        <v>5</v>
      </c>
      <c r="AY2" s="2" t="s">
        <v>2</v>
      </c>
      <c r="AZ2" s="18" t="s">
        <v>242</v>
      </c>
      <c r="BA2" t="s">
        <v>1</v>
      </c>
      <c r="BB2" t="s">
        <v>5</v>
      </c>
      <c r="BC2" s="2" t="s">
        <v>2</v>
      </c>
      <c r="BD2" s="18" t="s">
        <v>242</v>
      </c>
    </row>
    <row r="3" spans="1:32" ht="12.75">
      <c r="A3" s="2">
        <v>20</v>
      </c>
      <c r="B3" s="12" t="s">
        <v>144</v>
      </c>
      <c r="C3" s="2" t="s">
        <v>142</v>
      </c>
      <c r="D3" s="2" t="s">
        <v>39</v>
      </c>
      <c r="E3" s="6" t="s">
        <v>143</v>
      </c>
      <c r="F3" s="3" t="s">
        <v>275</v>
      </c>
      <c r="G3" s="3"/>
      <c r="I3">
        <v>45679</v>
      </c>
      <c r="J3">
        <v>543</v>
      </c>
      <c r="M3" s="1">
        <f aca="true" t="shared" si="0" ref="M3:M34">K3*60+L3</f>
        <v>0</v>
      </c>
      <c r="N3" s="1" t="e">
        <f aca="true" t="shared" si="1" ref="N3:N27">Z3*60+AA3+X3</f>
        <v>#VALUE!</v>
      </c>
      <c r="O3" s="1" t="e">
        <f aca="true" t="shared" si="2" ref="O3:O27">AD3*60+AE3</f>
        <v>#VALUE!</v>
      </c>
      <c r="P3" s="1">
        <f aca="true" t="shared" si="3" ref="P3:P27">AH3*60+AI3</f>
        <v>0</v>
      </c>
      <c r="Q3" s="1">
        <f aca="true" t="shared" si="4" ref="Q3:Q27">AL3*60+AM3</f>
        <v>0</v>
      </c>
      <c r="R3" s="1">
        <f aca="true" t="shared" si="5" ref="R3:R27">AP3*60+AQ3</f>
        <v>0</v>
      </c>
      <c r="S3" s="1">
        <f aca="true" t="shared" si="6" ref="S3:S27">AT3*60+AU3</f>
        <v>0</v>
      </c>
      <c r="T3" s="1">
        <f aca="true" t="shared" si="7" ref="T3:T27">AX3*60+AY3</f>
        <v>0</v>
      </c>
      <c r="U3" s="1">
        <f aca="true" t="shared" si="8" ref="U3:U27">BB3*60+BC3</f>
        <v>0</v>
      </c>
      <c r="V3" s="1" t="e">
        <f aca="true" t="shared" si="9" ref="V3:V27">SUM(N3:U3)</f>
        <v>#VALUE!</v>
      </c>
      <c r="W3" s="1" t="e">
        <f aca="true" t="shared" si="10" ref="W3:W27">M3-V3</f>
        <v>#VALUE!</v>
      </c>
      <c r="Y3">
        <v>1</v>
      </c>
      <c r="Z3" t="s">
        <v>145</v>
      </c>
      <c r="AB3" s="17" t="s">
        <v>20</v>
      </c>
      <c r="AC3">
        <v>2</v>
      </c>
      <c r="AD3" t="s">
        <v>145</v>
      </c>
      <c r="AF3" s="17" t="s">
        <v>145</v>
      </c>
    </row>
    <row r="4" spans="1:31" ht="12.75">
      <c r="A4" s="2">
        <v>54</v>
      </c>
      <c r="B4" s="12" t="s">
        <v>169</v>
      </c>
      <c r="C4" s="3" t="s">
        <v>168</v>
      </c>
      <c r="D4" s="2" t="s">
        <v>39</v>
      </c>
      <c r="E4" s="6" t="s">
        <v>143</v>
      </c>
      <c r="F4" s="3" t="s">
        <v>20</v>
      </c>
      <c r="I4">
        <v>45680</v>
      </c>
      <c r="J4">
        <v>80</v>
      </c>
      <c r="K4">
        <v>15</v>
      </c>
      <c r="L4" s="1">
        <v>27</v>
      </c>
      <c r="M4" s="1">
        <f t="shared" si="0"/>
        <v>927</v>
      </c>
      <c r="N4" s="1">
        <f t="shared" si="1"/>
        <v>474</v>
      </c>
      <c r="O4" s="1">
        <f t="shared" si="2"/>
        <v>900</v>
      </c>
      <c r="P4" s="1">
        <f t="shared" si="3"/>
        <v>0</v>
      </c>
      <c r="Q4" s="1">
        <f t="shared" si="4"/>
        <v>0</v>
      </c>
      <c r="R4" s="1">
        <f t="shared" si="5"/>
        <v>0</v>
      </c>
      <c r="S4" s="1">
        <f t="shared" si="6"/>
        <v>0</v>
      </c>
      <c r="T4" s="1">
        <f t="shared" si="7"/>
        <v>0</v>
      </c>
      <c r="U4" s="1">
        <f t="shared" si="8"/>
        <v>0</v>
      </c>
      <c r="V4" s="1">
        <f t="shared" si="9"/>
        <v>1374</v>
      </c>
      <c r="W4" s="1">
        <f t="shared" si="10"/>
        <v>-447</v>
      </c>
      <c r="X4" s="4">
        <v>27</v>
      </c>
      <c r="Y4" s="3">
        <v>1</v>
      </c>
      <c r="Z4" s="3">
        <v>7</v>
      </c>
      <c r="AA4" s="2">
        <v>27</v>
      </c>
      <c r="AC4" s="3">
        <v>2</v>
      </c>
      <c r="AD4" s="3">
        <v>15</v>
      </c>
      <c r="AE4" s="2">
        <v>0</v>
      </c>
    </row>
    <row r="5" spans="1:31" ht="12.75">
      <c r="A5" s="2">
        <v>23</v>
      </c>
      <c r="B5" s="12" t="s">
        <v>146</v>
      </c>
      <c r="C5" t="s">
        <v>224</v>
      </c>
      <c r="D5" s="2" t="s">
        <v>39</v>
      </c>
      <c r="E5" s="6" t="s">
        <v>143</v>
      </c>
      <c r="F5" s="3" t="s">
        <v>20</v>
      </c>
      <c r="I5">
        <v>45684</v>
      </c>
      <c r="J5">
        <v>32</v>
      </c>
      <c r="K5">
        <v>15</v>
      </c>
      <c r="L5" s="1">
        <v>14</v>
      </c>
      <c r="M5" s="1">
        <f t="shared" si="0"/>
        <v>914</v>
      </c>
      <c r="N5" s="1">
        <f t="shared" si="1"/>
        <v>498</v>
      </c>
      <c r="O5" s="1">
        <f t="shared" si="2"/>
        <v>906</v>
      </c>
      <c r="P5" s="1">
        <f t="shared" si="3"/>
        <v>0</v>
      </c>
      <c r="Q5" s="1">
        <f t="shared" si="4"/>
        <v>0</v>
      </c>
      <c r="R5" s="1">
        <f t="shared" si="5"/>
        <v>0</v>
      </c>
      <c r="S5" s="1">
        <f t="shared" si="6"/>
        <v>0</v>
      </c>
      <c r="T5" s="1">
        <f t="shared" si="7"/>
        <v>0</v>
      </c>
      <c r="U5" s="1">
        <f t="shared" si="8"/>
        <v>0</v>
      </c>
      <c r="V5" s="1">
        <f t="shared" si="9"/>
        <v>1404</v>
      </c>
      <c r="W5" s="1">
        <f t="shared" si="10"/>
        <v>-490</v>
      </c>
      <c r="X5" s="4">
        <v>8</v>
      </c>
      <c r="Y5" s="3">
        <v>1</v>
      </c>
      <c r="Z5" s="3">
        <v>8</v>
      </c>
      <c r="AA5" s="2">
        <v>10</v>
      </c>
      <c r="AC5" s="3">
        <v>2</v>
      </c>
      <c r="AD5" s="3">
        <v>15</v>
      </c>
      <c r="AE5" s="2">
        <v>6</v>
      </c>
    </row>
    <row r="6" spans="1:31" ht="12.75">
      <c r="A6" s="2">
        <v>29</v>
      </c>
      <c r="B6" s="12" t="s">
        <v>152</v>
      </c>
      <c r="C6" s="3" t="s">
        <v>151</v>
      </c>
      <c r="D6" s="3" t="s">
        <v>56</v>
      </c>
      <c r="E6" s="6" t="s">
        <v>143</v>
      </c>
      <c r="F6" s="2">
        <v>1</v>
      </c>
      <c r="I6">
        <v>45686</v>
      </c>
      <c r="J6">
        <v>15</v>
      </c>
      <c r="K6">
        <v>19</v>
      </c>
      <c r="L6" s="1">
        <v>33</v>
      </c>
      <c r="M6" s="1">
        <f t="shared" si="0"/>
        <v>1173</v>
      </c>
      <c r="N6" s="1">
        <f t="shared" si="1"/>
        <v>696</v>
      </c>
      <c r="O6" s="1">
        <f t="shared" si="2"/>
        <v>1168</v>
      </c>
      <c r="P6" s="1">
        <f t="shared" si="3"/>
        <v>0</v>
      </c>
      <c r="Q6" s="1">
        <f t="shared" si="4"/>
        <v>0</v>
      </c>
      <c r="R6" s="1">
        <f t="shared" si="5"/>
        <v>0</v>
      </c>
      <c r="S6" s="1">
        <f t="shared" si="6"/>
        <v>0</v>
      </c>
      <c r="T6" s="1">
        <f t="shared" si="7"/>
        <v>0</v>
      </c>
      <c r="U6" s="1">
        <f t="shared" si="8"/>
        <v>0</v>
      </c>
      <c r="V6" s="1">
        <f t="shared" si="9"/>
        <v>1864</v>
      </c>
      <c r="W6" s="1">
        <f t="shared" si="10"/>
        <v>-691</v>
      </c>
      <c r="X6" s="4">
        <v>5</v>
      </c>
      <c r="Y6" s="3">
        <v>1</v>
      </c>
      <c r="Z6" s="3">
        <v>11</v>
      </c>
      <c r="AA6" s="2">
        <v>31</v>
      </c>
      <c r="AB6" s="17" t="s">
        <v>45</v>
      </c>
      <c r="AC6" s="3">
        <v>2</v>
      </c>
      <c r="AD6" s="3">
        <v>19</v>
      </c>
      <c r="AE6" s="2">
        <v>28</v>
      </c>
    </row>
    <row r="7" spans="1:31" ht="12.75">
      <c r="A7" s="2">
        <v>52</v>
      </c>
      <c r="B7" s="12" t="s">
        <v>167</v>
      </c>
      <c r="C7" s="3" t="s">
        <v>166</v>
      </c>
      <c r="D7" s="3" t="s">
        <v>75</v>
      </c>
      <c r="E7" s="6" t="s">
        <v>143</v>
      </c>
      <c r="F7" s="3" t="s">
        <v>20</v>
      </c>
      <c r="I7">
        <v>45686</v>
      </c>
      <c r="J7">
        <v>55</v>
      </c>
      <c r="K7">
        <v>30</v>
      </c>
      <c r="L7" s="1">
        <v>27</v>
      </c>
      <c r="M7" s="1">
        <f t="shared" si="0"/>
        <v>1827</v>
      </c>
      <c r="N7" s="1">
        <f t="shared" si="1"/>
        <v>1044</v>
      </c>
      <c r="O7" s="1">
        <f t="shared" si="2"/>
        <v>1778</v>
      </c>
      <c r="P7" s="1">
        <f t="shared" si="3"/>
        <v>0</v>
      </c>
      <c r="Q7" s="1">
        <f t="shared" si="4"/>
        <v>0</v>
      </c>
      <c r="R7" s="1">
        <f t="shared" si="5"/>
        <v>0</v>
      </c>
      <c r="S7" s="1">
        <f t="shared" si="6"/>
        <v>0</v>
      </c>
      <c r="T7" s="1">
        <f t="shared" si="7"/>
        <v>0</v>
      </c>
      <c r="U7" s="1">
        <f t="shared" si="8"/>
        <v>0</v>
      </c>
      <c r="V7" s="1">
        <f t="shared" si="9"/>
        <v>2822</v>
      </c>
      <c r="W7" s="1">
        <f t="shared" si="10"/>
        <v>-995</v>
      </c>
      <c r="X7" s="4">
        <v>49</v>
      </c>
      <c r="Y7" s="3">
        <v>1</v>
      </c>
      <c r="Z7" s="3">
        <v>16</v>
      </c>
      <c r="AA7" s="2">
        <v>35</v>
      </c>
      <c r="AC7" s="3">
        <v>2</v>
      </c>
      <c r="AD7" s="3">
        <v>29</v>
      </c>
      <c r="AE7" s="2">
        <v>38</v>
      </c>
    </row>
    <row r="8" spans="1:31" ht="12.75">
      <c r="A8" s="2">
        <v>28</v>
      </c>
      <c r="B8" s="12" t="s">
        <v>150</v>
      </c>
      <c r="C8" s="3" t="s">
        <v>149</v>
      </c>
      <c r="D8" s="3" t="s">
        <v>56</v>
      </c>
      <c r="E8" s="6" t="s">
        <v>143</v>
      </c>
      <c r="F8" s="3" t="s">
        <v>20</v>
      </c>
      <c r="I8">
        <v>45688</v>
      </c>
      <c r="J8">
        <v>18</v>
      </c>
      <c r="K8">
        <v>19</v>
      </c>
      <c r="L8" s="1">
        <v>24</v>
      </c>
      <c r="M8" s="1">
        <f t="shared" si="0"/>
        <v>1164</v>
      </c>
      <c r="N8" s="1">
        <f t="shared" si="1"/>
        <v>599</v>
      </c>
      <c r="O8" s="1">
        <f t="shared" si="2"/>
        <v>1158</v>
      </c>
      <c r="P8" s="1">
        <f t="shared" si="3"/>
        <v>0</v>
      </c>
      <c r="Q8" s="1">
        <f t="shared" si="4"/>
        <v>0</v>
      </c>
      <c r="R8" s="1">
        <f t="shared" si="5"/>
        <v>0</v>
      </c>
      <c r="S8" s="1">
        <f t="shared" si="6"/>
        <v>0</v>
      </c>
      <c r="T8" s="1">
        <f t="shared" si="7"/>
        <v>0</v>
      </c>
      <c r="U8" s="1">
        <f t="shared" si="8"/>
        <v>0</v>
      </c>
      <c r="V8" s="1">
        <f t="shared" si="9"/>
        <v>1757</v>
      </c>
      <c r="W8" s="1">
        <f t="shared" si="10"/>
        <v>-593</v>
      </c>
      <c r="X8" s="4">
        <v>6</v>
      </c>
      <c r="Y8" s="3">
        <v>1</v>
      </c>
      <c r="Z8" s="3">
        <v>9</v>
      </c>
      <c r="AA8" s="2">
        <v>53</v>
      </c>
      <c r="AC8" s="3">
        <v>2</v>
      </c>
      <c r="AD8" s="3">
        <v>19</v>
      </c>
      <c r="AE8" s="2">
        <v>18</v>
      </c>
    </row>
    <row r="9" spans="1:31" ht="12.75">
      <c r="A9" s="2">
        <v>44</v>
      </c>
      <c r="B9" s="12" t="s">
        <v>159</v>
      </c>
      <c r="C9" s="3" t="s">
        <v>158</v>
      </c>
      <c r="E9" s="6" t="s">
        <v>143</v>
      </c>
      <c r="F9" s="2" t="s">
        <v>20</v>
      </c>
      <c r="I9">
        <v>45692</v>
      </c>
      <c r="J9">
        <v>82</v>
      </c>
      <c r="K9">
        <v>18</v>
      </c>
      <c r="L9" s="1">
        <v>3</v>
      </c>
      <c r="M9" s="1">
        <f t="shared" si="0"/>
        <v>1083</v>
      </c>
      <c r="N9" s="1">
        <f t="shared" si="1"/>
        <v>590</v>
      </c>
      <c r="O9" s="1">
        <f t="shared" si="2"/>
        <v>1073</v>
      </c>
      <c r="P9" s="1">
        <f t="shared" si="3"/>
        <v>0</v>
      </c>
      <c r="Q9" s="1">
        <f t="shared" si="4"/>
        <v>0</v>
      </c>
      <c r="R9" s="1">
        <f t="shared" si="5"/>
        <v>0</v>
      </c>
      <c r="S9" s="1">
        <f t="shared" si="6"/>
        <v>0</v>
      </c>
      <c r="T9" s="1">
        <f t="shared" si="7"/>
        <v>0</v>
      </c>
      <c r="U9" s="1">
        <f t="shared" si="8"/>
        <v>0</v>
      </c>
      <c r="V9" s="1">
        <f t="shared" si="9"/>
        <v>1663</v>
      </c>
      <c r="W9" s="1">
        <f t="shared" si="10"/>
        <v>-580</v>
      </c>
      <c r="X9" s="4">
        <v>10</v>
      </c>
      <c r="Y9" s="3">
        <v>1</v>
      </c>
      <c r="Z9" s="3">
        <v>9</v>
      </c>
      <c r="AA9" s="2">
        <v>40</v>
      </c>
      <c r="AC9" s="3">
        <v>2</v>
      </c>
      <c r="AD9" s="3">
        <v>17</v>
      </c>
      <c r="AE9" s="2">
        <v>53</v>
      </c>
    </row>
    <row r="10" spans="1:31" ht="12.75">
      <c r="A10" s="2">
        <v>25</v>
      </c>
      <c r="B10" s="12" t="s">
        <v>147</v>
      </c>
      <c r="C10" s="3" t="s">
        <v>223</v>
      </c>
      <c r="D10" s="2" t="s">
        <v>39</v>
      </c>
      <c r="E10" s="6" t="s">
        <v>143</v>
      </c>
      <c r="F10" s="2">
        <v>1</v>
      </c>
      <c r="I10">
        <v>45694</v>
      </c>
      <c r="J10">
        <v>30</v>
      </c>
      <c r="K10">
        <v>17</v>
      </c>
      <c r="L10" s="1">
        <v>18</v>
      </c>
      <c r="M10" s="1">
        <f t="shared" si="0"/>
        <v>1038</v>
      </c>
      <c r="N10" s="1">
        <f t="shared" si="1"/>
        <v>620</v>
      </c>
      <c r="O10" s="1">
        <f t="shared" si="2"/>
        <v>1024</v>
      </c>
      <c r="P10" s="1">
        <f t="shared" si="3"/>
        <v>0</v>
      </c>
      <c r="Q10" s="1">
        <f t="shared" si="4"/>
        <v>0</v>
      </c>
      <c r="R10" s="1">
        <f t="shared" si="5"/>
        <v>0</v>
      </c>
      <c r="S10" s="1">
        <f t="shared" si="6"/>
        <v>0</v>
      </c>
      <c r="T10" s="1">
        <f t="shared" si="7"/>
        <v>0</v>
      </c>
      <c r="U10" s="1">
        <f t="shared" si="8"/>
        <v>0</v>
      </c>
      <c r="V10" s="1">
        <f t="shared" si="9"/>
        <v>1644</v>
      </c>
      <c r="W10" s="1">
        <f t="shared" si="10"/>
        <v>-606</v>
      </c>
      <c r="X10" s="4">
        <v>14</v>
      </c>
      <c r="Y10" s="3">
        <v>1</v>
      </c>
      <c r="Z10" s="3">
        <v>10</v>
      </c>
      <c r="AA10" s="2">
        <v>6</v>
      </c>
      <c r="AB10" s="17" t="s">
        <v>44</v>
      </c>
      <c r="AC10" s="3">
        <v>2</v>
      </c>
      <c r="AD10" s="3">
        <v>17</v>
      </c>
      <c r="AE10" s="2">
        <v>4</v>
      </c>
    </row>
    <row r="11" spans="1:31" ht="12.75">
      <c r="A11" s="2">
        <v>45</v>
      </c>
      <c r="B11" s="12" t="s">
        <v>161</v>
      </c>
      <c r="C11" s="3" t="s">
        <v>160</v>
      </c>
      <c r="E11" s="6" t="s">
        <v>143</v>
      </c>
      <c r="F11" s="3" t="s">
        <v>20</v>
      </c>
      <c r="I11">
        <v>45699</v>
      </c>
      <c r="J11">
        <v>82</v>
      </c>
      <c r="K11">
        <v>18</v>
      </c>
      <c r="L11" s="1">
        <v>6</v>
      </c>
      <c r="M11" s="1">
        <f t="shared" si="0"/>
        <v>1086</v>
      </c>
      <c r="N11" s="1">
        <f t="shared" si="1"/>
        <v>615</v>
      </c>
      <c r="O11" s="1">
        <f t="shared" si="2"/>
        <v>1070</v>
      </c>
      <c r="P11" s="1">
        <f t="shared" si="3"/>
        <v>0</v>
      </c>
      <c r="Q11" s="1">
        <f t="shared" si="4"/>
        <v>0</v>
      </c>
      <c r="R11" s="1">
        <f t="shared" si="5"/>
        <v>0</v>
      </c>
      <c r="S11" s="1">
        <f t="shared" si="6"/>
        <v>0</v>
      </c>
      <c r="T11" s="1">
        <f t="shared" si="7"/>
        <v>0</v>
      </c>
      <c r="U11" s="1">
        <f t="shared" si="8"/>
        <v>0</v>
      </c>
      <c r="V11" s="1">
        <f t="shared" si="9"/>
        <v>1685</v>
      </c>
      <c r="W11" s="1">
        <f t="shared" si="10"/>
        <v>-599</v>
      </c>
      <c r="X11" s="4">
        <v>16</v>
      </c>
      <c r="Y11" s="3">
        <v>1</v>
      </c>
      <c r="Z11" s="3">
        <v>9</v>
      </c>
      <c r="AA11" s="2">
        <v>59</v>
      </c>
      <c r="AC11" s="3">
        <v>2</v>
      </c>
      <c r="AD11" s="3">
        <v>17</v>
      </c>
      <c r="AE11" s="2">
        <v>50</v>
      </c>
    </row>
    <row r="12" spans="1:31" ht="12.75">
      <c r="A12" s="2">
        <v>48</v>
      </c>
      <c r="B12" s="12" t="s">
        <v>165</v>
      </c>
      <c r="C12" s="3" t="s">
        <v>164</v>
      </c>
      <c r="D12" s="2" t="s">
        <v>86</v>
      </c>
      <c r="E12" s="6" t="s">
        <v>143</v>
      </c>
      <c r="F12" s="3" t="s">
        <v>20</v>
      </c>
      <c r="I12">
        <v>233542</v>
      </c>
      <c r="J12">
        <v>84</v>
      </c>
      <c r="K12">
        <v>12</v>
      </c>
      <c r="L12" s="1">
        <v>28</v>
      </c>
      <c r="M12" s="1">
        <f t="shared" si="0"/>
        <v>748</v>
      </c>
      <c r="N12" s="1">
        <f t="shared" si="1"/>
        <v>371</v>
      </c>
      <c r="O12" s="1">
        <f t="shared" si="2"/>
        <v>740</v>
      </c>
      <c r="P12" s="1">
        <f t="shared" si="3"/>
        <v>0</v>
      </c>
      <c r="Q12" s="1">
        <f t="shared" si="4"/>
        <v>0</v>
      </c>
      <c r="R12" s="1">
        <f t="shared" si="5"/>
        <v>0</v>
      </c>
      <c r="S12" s="1">
        <f t="shared" si="6"/>
        <v>0</v>
      </c>
      <c r="T12" s="1">
        <f t="shared" si="7"/>
        <v>0</v>
      </c>
      <c r="U12" s="1">
        <f t="shared" si="8"/>
        <v>0</v>
      </c>
      <c r="V12" s="1">
        <f t="shared" si="9"/>
        <v>1111</v>
      </c>
      <c r="W12" s="1">
        <f t="shared" si="10"/>
        <v>-363</v>
      </c>
      <c r="X12" s="4">
        <v>8</v>
      </c>
      <c r="Y12" s="3">
        <v>1</v>
      </c>
      <c r="Z12" s="3">
        <v>6</v>
      </c>
      <c r="AA12" s="2">
        <v>3</v>
      </c>
      <c r="AC12" s="3">
        <v>2</v>
      </c>
      <c r="AD12" s="3">
        <v>12</v>
      </c>
      <c r="AE12" s="2">
        <v>20</v>
      </c>
    </row>
    <row r="13" spans="1:31" ht="12.75">
      <c r="A13" s="2">
        <v>46</v>
      </c>
      <c r="B13" s="12" t="s">
        <v>163</v>
      </c>
      <c r="C13" s="2" t="s">
        <v>162</v>
      </c>
      <c r="E13" s="6" t="s">
        <v>143</v>
      </c>
      <c r="F13" s="3" t="s">
        <v>20</v>
      </c>
      <c r="I13">
        <v>411921</v>
      </c>
      <c r="J13">
        <v>88</v>
      </c>
      <c r="K13">
        <v>12</v>
      </c>
      <c r="L13" s="1">
        <v>2</v>
      </c>
      <c r="M13" s="1">
        <f t="shared" si="0"/>
        <v>722</v>
      </c>
      <c r="N13" s="1">
        <f t="shared" si="1"/>
        <v>332</v>
      </c>
      <c r="O13" s="1">
        <f t="shared" si="2"/>
        <v>714</v>
      </c>
      <c r="P13" s="1">
        <f t="shared" si="3"/>
        <v>0</v>
      </c>
      <c r="Q13" s="1">
        <f t="shared" si="4"/>
        <v>0</v>
      </c>
      <c r="R13" s="1">
        <f t="shared" si="5"/>
        <v>0</v>
      </c>
      <c r="S13" s="1">
        <f t="shared" si="6"/>
        <v>0</v>
      </c>
      <c r="T13" s="1">
        <f t="shared" si="7"/>
        <v>0</v>
      </c>
      <c r="U13" s="1">
        <f t="shared" si="8"/>
        <v>0</v>
      </c>
      <c r="V13" s="1">
        <f t="shared" si="9"/>
        <v>1046</v>
      </c>
      <c r="W13" s="1">
        <f t="shared" si="10"/>
        <v>-324</v>
      </c>
      <c r="X13" s="4">
        <v>8</v>
      </c>
      <c r="Y13" s="3">
        <v>1</v>
      </c>
      <c r="Z13" s="3">
        <v>5</v>
      </c>
      <c r="AA13" s="2">
        <v>24</v>
      </c>
      <c r="AC13" s="3">
        <v>2</v>
      </c>
      <c r="AD13" s="3">
        <v>11</v>
      </c>
      <c r="AE13" s="2">
        <v>54</v>
      </c>
    </row>
    <row r="14" spans="1:31" ht="12.75">
      <c r="A14" s="2">
        <v>43</v>
      </c>
      <c r="B14" s="12" t="s">
        <v>157</v>
      </c>
      <c r="C14" s="2" t="s">
        <v>155</v>
      </c>
      <c r="D14" s="2" t="s">
        <v>156</v>
      </c>
      <c r="E14" s="6" t="s">
        <v>143</v>
      </c>
      <c r="F14" s="3" t="s">
        <v>20</v>
      </c>
      <c r="I14">
        <v>411930</v>
      </c>
      <c r="J14">
        <v>56</v>
      </c>
      <c r="K14">
        <v>36</v>
      </c>
      <c r="L14" s="1">
        <v>53</v>
      </c>
      <c r="M14" s="1">
        <f t="shared" si="0"/>
        <v>2213</v>
      </c>
      <c r="N14" s="1">
        <f t="shared" si="1"/>
        <v>941</v>
      </c>
      <c r="O14" s="1">
        <f t="shared" si="2"/>
        <v>2206</v>
      </c>
      <c r="P14" s="1">
        <f t="shared" si="3"/>
        <v>0</v>
      </c>
      <c r="Q14" s="1">
        <f t="shared" si="4"/>
        <v>0</v>
      </c>
      <c r="R14" s="1">
        <f t="shared" si="5"/>
        <v>0</v>
      </c>
      <c r="S14" s="1">
        <f t="shared" si="6"/>
        <v>0</v>
      </c>
      <c r="T14" s="1">
        <f t="shared" si="7"/>
        <v>0</v>
      </c>
      <c r="U14" s="1">
        <f t="shared" si="8"/>
        <v>0</v>
      </c>
      <c r="V14" s="1">
        <f t="shared" si="9"/>
        <v>3147</v>
      </c>
      <c r="W14" s="1">
        <f t="shared" si="10"/>
        <v>-934</v>
      </c>
      <c r="X14" s="4">
        <v>7</v>
      </c>
      <c r="Y14" s="3">
        <v>1</v>
      </c>
      <c r="Z14" s="3">
        <v>15</v>
      </c>
      <c r="AA14" s="2">
        <v>34</v>
      </c>
      <c r="AC14" s="3">
        <v>2</v>
      </c>
      <c r="AD14" s="3">
        <v>36</v>
      </c>
      <c r="AE14" s="2">
        <v>46</v>
      </c>
    </row>
    <row r="15" spans="1:31" ht="12.75">
      <c r="A15" s="2">
        <v>56</v>
      </c>
      <c r="B15" s="12" t="s">
        <v>172</v>
      </c>
      <c r="C15" s="3" t="s">
        <v>171</v>
      </c>
      <c r="D15" s="2"/>
      <c r="E15" s="6" t="s">
        <v>143</v>
      </c>
      <c r="F15" s="24" t="s">
        <v>20</v>
      </c>
      <c r="I15">
        <v>416691</v>
      </c>
      <c r="J15">
        <v>67</v>
      </c>
      <c r="K15">
        <v>17</v>
      </c>
      <c r="L15" s="1">
        <v>25</v>
      </c>
      <c r="M15" s="1">
        <f t="shared" si="0"/>
        <v>1045</v>
      </c>
      <c r="N15" s="1">
        <f t="shared" si="1"/>
        <v>508</v>
      </c>
      <c r="O15" s="1">
        <f t="shared" si="2"/>
        <v>1033</v>
      </c>
      <c r="P15" s="1">
        <f t="shared" si="3"/>
        <v>0</v>
      </c>
      <c r="Q15" s="1">
        <f t="shared" si="4"/>
        <v>0</v>
      </c>
      <c r="R15" s="1">
        <f t="shared" si="5"/>
        <v>0</v>
      </c>
      <c r="S15" s="1">
        <f t="shared" si="6"/>
        <v>0</v>
      </c>
      <c r="T15" s="1">
        <f t="shared" si="7"/>
        <v>0</v>
      </c>
      <c r="U15" s="1">
        <f t="shared" si="8"/>
        <v>0</v>
      </c>
      <c r="V15" s="1">
        <f t="shared" si="9"/>
        <v>1541</v>
      </c>
      <c r="W15" s="1">
        <f t="shared" si="10"/>
        <v>-496</v>
      </c>
      <c r="X15" s="4">
        <v>12</v>
      </c>
      <c r="Y15" s="3">
        <v>1</v>
      </c>
      <c r="Z15" s="3">
        <v>8</v>
      </c>
      <c r="AA15" s="2">
        <v>16</v>
      </c>
      <c r="AC15" s="3">
        <v>2</v>
      </c>
      <c r="AD15" s="3">
        <v>17</v>
      </c>
      <c r="AE15" s="2">
        <v>13</v>
      </c>
    </row>
    <row r="16" spans="1:27" ht="12.75">
      <c r="A16" s="2">
        <v>34</v>
      </c>
      <c r="B16" s="13">
        <v>5</v>
      </c>
      <c r="C16" s="3" t="s">
        <v>148</v>
      </c>
      <c r="D16" s="2" t="s">
        <v>56</v>
      </c>
      <c r="E16" s="3">
        <v>1</v>
      </c>
      <c r="F16" s="3" t="s">
        <v>20</v>
      </c>
      <c r="I16">
        <v>45685</v>
      </c>
      <c r="J16">
        <v>701</v>
      </c>
      <c r="K16">
        <v>8</v>
      </c>
      <c r="L16" s="1">
        <v>21</v>
      </c>
      <c r="M16" s="1">
        <f t="shared" si="0"/>
        <v>501</v>
      </c>
      <c r="N16" s="1">
        <f t="shared" si="1"/>
        <v>501</v>
      </c>
      <c r="O16" s="1">
        <f t="shared" si="2"/>
        <v>0</v>
      </c>
      <c r="P16" s="1">
        <f t="shared" si="3"/>
        <v>0</v>
      </c>
      <c r="Q16" s="1">
        <f t="shared" si="4"/>
        <v>0</v>
      </c>
      <c r="R16" s="1">
        <f t="shared" si="5"/>
        <v>0</v>
      </c>
      <c r="S16" s="1">
        <f t="shared" si="6"/>
        <v>0</v>
      </c>
      <c r="T16" s="1">
        <f t="shared" si="7"/>
        <v>0</v>
      </c>
      <c r="U16" s="1">
        <f t="shared" si="8"/>
        <v>0</v>
      </c>
      <c r="V16" s="1">
        <f t="shared" si="9"/>
        <v>501</v>
      </c>
      <c r="W16" s="1">
        <f t="shared" si="10"/>
        <v>0</v>
      </c>
      <c r="Y16" s="3">
        <v>1</v>
      </c>
      <c r="Z16">
        <v>8</v>
      </c>
      <c r="AA16" s="1">
        <v>21</v>
      </c>
    </row>
    <row r="17" spans="1:27" ht="12.75">
      <c r="A17" s="2">
        <v>38</v>
      </c>
      <c r="B17" s="13">
        <v>3</v>
      </c>
      <c r="C17" s="3" t="s">
        <v>153</v>
      </c>
      <c r="D17" s="2" t="s">
        <v>56</v>
      </c>
      <c r="E17" s="3">
        <v>1</v>
      </c>
      <c r="F17" s="3" t="s">
        <v>20</v>
      </c>
      <c r="I17">
        <v>45688</v>
      </c>
      <c r="J17">
        <v>699</v>
      </c>
      <c r="K17">
        <v>11</v>
      </c>
      <c r="L17" s="1">
        <v>32</v>
      </c>
      <c r="M17" s="1">
        <f t="shared" si="0"/>
        <v>692</v>
      </c>
      <c r="N17" s="1">
        <f t="shared" si="1"/>
        <v>692</v>
      </c>
      <c r="O17" s="1">
        <f t="shared" si="2"/>
        <v>0</v>
      </c>
      <c r="P17" s="1">
        <f t="shared" si="3"/>
        <v>0</v>
      </c>
      <c r="Q17" s="1">
        <f t="shared" si="4"/>
        <v>0</v>
      </c>
      <c r="R17" s="1">
        <f t="shared" si="5"/>
        <v>0</v>
      </c>
      <c r="S17" s="1">
        <f t="shared" si="6"/>
        <v>0</v>
      </c>
      <c r="T17" s="1">
        <f t="shared" si="7"/>
        <v>0</v>
      </c>
      <c r="U17" s="1">
        <f t="shared" si="8"/>
        <v>0</v>
      </c>
      <c r="V17" s="1">
        <f t="shared" si="9"/>
        <v>692</v>
      </c>
      <c r="W17" s="1">
        <f t="shared" si="10"/>
        <v>0</v>
      </c>
      <c r="Y17" s="3">
        <v>1</v>
      </c>
      <c r="Z17">
        <v>11</v>
      </c>
      <c r="AA17" s="1">
        <v>32</v>
      </c>
    </row>
    <row r="18" spans="1:27" ht="12.75">
      <c r="A18" s="2">
        <v>55</v>
      </c>
      <c r="B18" s="13">
        <v>89</v>
      </c>
      <c r="C18" s="2" t="s">
        <v>170</v>
      </c>
      <c r="D18" s="2"/>
      <c r="E18" s="3">
        <v>1</v>
      </c>
      <c r="F18" s="3" t="s">
        <v>20</v>
      </c>
      <c r="I18">
        <v>45698</v>
      </c>
      <c r="J18">
        <v>64</v>
      </c>
      <c r="K18">
        <v>18</v>
      </c>
      <c r="L18" s="1">
        <v>12</v>
      </c>
      <c r="M18" s="1">
        <f t="shared" si="0"/>
        <v>1092</v>
      </c>
      <c r="N18" s="1">
        <f t="shared" si="1"/>
        <v>1092</v>
      </c>
      <c r="O18" s="1">
        <f t="shared" si="2"/>
        <v>0</v>
      </c>
      <c r="P18" s="1">
        <f t="shared" si="3"/>
        <v>0</v>
      </c>
      <c r="Q18" s="1">
        <f t="shared" si="4"/>
        <v>0</v>
      </c>
      <c r="R18" s="1">
        <f t="shared" si="5"/>
        <v>0</v>
      </c>
      <c r="S18" s="1">
        <f t="shared" si="6"/>
        <v>0</v>
      </c>
      <c r="T18" s="1">
        <f t="shared" si="7"/>
        <v>0</v>
      </c>
      <c r="U18" s="1">
        <f t="shared" si="8"/>
        <v>0</v>
      </c>
      <c r="V18" s="1">
        <f t="shared" si="9"/>
        <v>1092</v>
      </c>
      <c r="W18" s="1">
        <f t="shared" si="10"/>
        <v>0</v>
      </c>
      <c r="Y18" s="3">
        <v>1</v>
      </c>
      <c r="Z18">
        <v>18</v>
      </c>
      <c r="AA18" s="1">
        <v>12</v>
      </c>
    </row>
    <row r="19" spans="1:27" ht="12.75">
      <c r="A19" s="2">
        <v>64</v>
      </c>
      <c r="B19" s="13">
        <v>152</v>
      </c>
      <c r="C19" s="2" t="s">
        <v>174</v>
      </c>
      <c r="E19" s="3">
        <v>1</v>
      </c>
      <c r="F19" s="2" t="s">
        <v>20</v>
      </c>
      <c r="I19">
        <v>45700</v>
      </c>
      <c r="J19">
        <v>134</v>
      </c>
      <c r="K19">
        <v>19</v>
      </c>
      <c r="L19" s="1">
        <v>38</v>
      </c>
      <c r="M19" s="1">
        <f t="shared" si="0"/>
        <v>1178</v>
      </c>
      <c r="N19" s="1">
        <f t="shared" si="1"/>
        <v>1178</v>
      </c>
      <c r="O19" s="1">
        <f t="shared" si="2"/>
        <v>0</v>
      </c>
      <c r="P19" s="1">
        <f t="shared" si="3"/>
        <v>0</v>
      </c>
      <c r="Q19" s="1">
        <f t="shared" si="4"/>
        <v>0</v>
      </c>
      <c r="R19" s="1">
        <f t="shared" si="5"/>
        <v>0</v>
      </c>
      <c r="S19" s="1">
        <f t="shared" si="6"/>
        <v>0</v>
      </c>
      <c r="T19" s="1">
        <f t="shared" si="7"/>
        <v>0</v>
      </c>
      <c r="U19" s="1">
        <f t="shared" si="8"/>
        <v>0</v>
      </c>
      <c r="V19" s="1">
        <f t="shared" si="9"/>
        <v>1178</v>
      </c>
      <c r="W19" s="1">
        <f t="shared" si="10"/>
        <v>0</v>
      </c>
      <c r="Y19" s="3">
        <v>1</v>
      </c>
      <c r="Z19">
        <v>19</v>
      </c>
      <c r="AA19" s="1">
        <v>38</v>
      </c>
    </row>
    <row r="20" spans="1:27" ht="12.75">
      <c r="A20" s="2">
        <v>42</v>
      </c>
      <c r="B20" s="13">
        <v>130</v>
      </c>
      <c r="C20" s="3" t="s">
        <v>154</v>
      </c>
      <c r="D20" s="2"/>
      <c r="E20" s="3">
        <v>1</v>
      </c>
      <c r="F20" s="23" t="s">
        <v>20</v>
      </c>
      <c r="I20">
        <v>307798</v>
      </c>
      <c r="J20">
        <v>107</v>
      </c>
      <c r="K20">
        <v>8</v>
      </c>
      <c r="L20" s="1">
        <v>50</v>
      </c>
      <c r="M20" s="1">
        <f t="shared" si="0"/>
        <v>530</v>
      </c>
      <c r="N20" s="1">
        <f t="shared" si="1"/>
        <v>530</v>
      </c>
      <c r="O20" s="1">
        <f t="shared" si="2"/>
        <v>0</v>
      </c>
      <c r="P20" s="1">
        <f t="shared" si="3"/>
        <v>0</v>
      </c>
      <c r="Q20" s="1">
        <f t="shared" si="4"/>
        <v>0</v>
      </c>
      <c r="R20" s="1">
        <f t="shared" si="5"/>
        <v>0</v>
      </c>
      <c r="S20" s="1">
        <f t="shared" si="6"/>
        <v>0</v>
      </c>
      <c r="T20" s="1">
        <f t="shared" si="7"/>
        <v>0</v>
      </c>
      <c r="U20" s="1">
        <f t="shared" si="8"/>
        <v>0</v>
      </c>
      <c r="V20" s="1">
        <f t="shared" si="9"/>
        <v>530</v>
      </c>
      <c r="W20" s="1">
        <f t="shared" si="10"/>
        <v>0</v>
      </c>
      <c r="Y20" s="3">
        <v>1</v>
      </c>
      <c r="Z20">
        <v>8</v>
      </c>
      <c r="AA20" s="1">
        <v>50</v>
      </c>
    </row>
    <row r="21" spans="1:27" ht="12.75">
      <c r="A21" s="2">
        <v>33</v>
      </c>
      <c r="B21" s="13">
        <v>7</v>
      </c>
      <c r="C21" s="3" t="s">
        <v>50</v>
      </c>
      <c r="D21" s="2"/>
      <c r="E21" s="3">
        <v>2</v>
      </c>
      <c r="F21" s="3" t="s">
        <v>20</v>
      </c>
      <c r="I21">
        <v>45687</v>
      </c>
      <c r="J21">
        <v>703</v>
      </c>
      <c r="K21">
        <v>17</v>
      </c>
      <c r="L21" s="1">
        <v>50</v>
      </c>
      <c r="M21" s="1">
        <f t="shared" si="0"/>
        <v>1070</v>
      </c>
      <c r="N21" s="1">
        <f t="shared" si="1"/>
        <v>1070</v>
      </c>
      <c r="O21" s="1">
        <f t="shared" si="2"/>
        <v>0</v>
      </c>
      <c r="P21" s="1">
        <f t="shared" si="3"/>
        <v>0</v>
      </c>
      <c r="Q21" s="1">
        <f t="shared" si="4"/>
        <v>0</v>
      </c>
      <c r="R21" s="1">
        <f t="shared" si="5"/>
        <v>0</v>
      </c>
      <c r="S21" s="1">
        <f t="shared" si="6"/>
        <v>0</v>
      </c>
      <c r="T21" s="1">
        <f t="shared" si="7"/>
        <v>0</v>
      </c>
      <c r="U21" s="1">
        <f t="shared" si="8"/>
        <v>0</v>
      </c>
      <c r="V21" s="1">
        <f t="shared" si="9"/>
        <v>1070</v>
      </c>
      <c r="W21" s="1">
        <f t="shared" si="10"/>
        <v>0</v>
      </c>
      <c r="Y21" s="3">
        <v>2</v>
      </c>
      <c r="Z21">
        <v>17</v>
      </c>
      <c r="AA21" s="1">
        <v>50</v>
      </c>
    </row>
    <row r="22" spans="1:27" ht="12.75">
      <c r="A22" s="2">
        <v>27</v>
      </c>
      <c r="B22" s="13">
        <v>43</v>
      </c>
      <c r="C22" s="3" t="s">
        <v>148</v>
      </c>
      <c r="D22" s="3" t="s">
        <v>56</v>
      </c>
      <c r="E22" s="3">
        <v>12</v>
      </c>
      <c r="F22" s="3" t="s">
        <v>20</v>
      </c>
      <c r="I22">
        <v>45682</v>
      </c>
      <c r="J22">
        <v>19</v>
      </c>
      <c r="K22">
        <v>7</v>
      </c>
      <c r="L22" s="1">
        <v>56</v>
      </c>
      <c r="M22" s="1">
        <f t="shared" si="0"/>
        <v>476</v>
      </c>
      <c r="N22" s="1">
        <f t="shared" si="1"/>
        <v>476</v>
      </c>
      <c r="O22" s="1">
        <f t="shared" si="2"/>
        <v>0</v>
      </c>
      <c r="P22" s="1">
        <f t="shared" si="3"/>
        <v>0</v>
      </c>
      <c r="Q22" s="1">
        <f t="shared" si="4"/>
        <v>0</v>
      </c>
      <c r="R22" s="1">
        <f t="shared" si="5"/>
        <v>0</v>
      </c>
      <c r="S22" s="1">
        <f t="shared" si="6"/>
        <v>0</v>
      </c>
      <c r="T22" s="1">
        <f t="shared" si="7"/>
        <v>0</v>
      </c>
      <c r="U22" s="1">
        <f t="shared" si="8"/>
        <v>0</v>
      </c>
      <c r="V22" s="1">
        <f t="shared" si="9"/>
        <v>476</v>
      </c>
      <c r="W22" s="1">
        <f t="shared" si="10"/>
        <v>0</v>
      </c>
      <c r="Y22" s="3">
        <v>1</v>
      </c>
      <c r="Z22">
        <v>7</v>
      </c>
      <c r="AA22" s="1">
        <v>56</v>
      </c>
    </row>
    <row r="23" spans="1:27" ht="12.75">
      <c r="A23" s="2">
        <v>49</v>
      </c>
      <c r="B23" s="13"/>
      <c r="C23" s="2" t="s">
        <v>170</v>
      </c>
      <c r="D23" s="2"/>
      <c r="E23" s="3">
        <v>12</v>
      </c>
      <c r="F23" s="3" t="s">
        <v>20</v>
      </c>
      <c r="I23">
        <v>45698</v>
      </c>
      <c r="J23">
        <v>83</v>
      </c>
      <c r="K23">
        <v>10</v>
      </c>
      <c r="L23" s="1">
        <v>36</v>
      </c>
      <c r="M23" s="1">
        <f t="shared" si="0"/>
        <v>636</v>
      </c>
      <c r="N23" s="1">
        <f t="shared" si="1"/>
        <v>636</v>
      </c>
      <c r="O23" s="1">
        <f t="shared" si="2"/>
        <v>0</v>
      </c>
      <c r="P23" s="1">
        <f t="shared" si="3"/>
        <v>0</v>
      </c>
      <c r="Q23" s="1">
        <f t="shared" si="4"/>
        <v>0</v>
      </c>
      <c r="R23" s="1">
        <f t="shared" si="5"/>
        <v>0</v>
      </c>
      <c r="S23" s="1">
        <f t="shared" si="6"/>
        <v>0</v>
      </c>
      <c r="T23" s="1">
        <f t="shared" si="7"/>
        <v>0</v>
      </c>
      <c r="U23" s="1">
        <f t="shared" si="8"/>
        <v>0</v>
      </c>
      <c r="V23" s="1">
        <f t="shared" si="9"/>
        <v>636</v>
      </c>
      <c r="W23" s="1">
        <f t="shared" si="10"/>
        <v>0</v>
      </c>
      <c r="Y23" s="3">
        <v>2</v>
      </c>
      <c r="Z23">
        <v>10</v>
      </c>
      <c r="AA23" s="1">
        <v>36</v>
      </c>
    </row>
    <row r="24" spans="1:27" ht="12.75">
      <c r="A24" s="2">
        <v>58</v>
      </c>
      <c r="B24" s="13"/>
      <c r="C24" s="3" t="s">
        <v>154</v>
      </c>
      <c r="D24" s="2"/>
      <c r="E24" s="3">
        <v>12</v>
      </c>
      <c r="F24" s="2" t="s">
        <v>20</v>
      </c>
      <c r="I24">
        <v>307798</v>
      </c>
      <c r="J24">
        <v>117</v>
      </c>
      <c r="K24">
        <v>7</v>
      </c>
      <c r="L24" s="1">
        <v>54</v>
      </c>
      <c r="M24" s="1">
        <f t="shared" si="0"/>
        <v>474</v>
      </c>
      <c r="N24" s="1">
        <f t="shared" si="1"/>
        <v>474</v>
      </c>
      <c r="O24" s="1">
        <f t="shared" si="2"/>
        <v>0</v>
      </c>
      <c r="P24" s="1">
        <f t="shared" si="3"/>
        <v>0</v>
      </c>
      <c r="Q24" s="1">
        <f t="shared" si="4"/>
        <v>0</v>
      </c>
      <c r="R24" s="1">
        <f t="shared" si="5"/>
        <v>0</v>
      </c>
      <c r="S24" s="1">
        <f t="shared" si="6"/>
        <v>0</v>
      </c>
      <c r="T24" s="1">
        <f t="shared" si="7"/>
        <v>0</v>
      </c>
      <c r="U24" s="1">
        <f t="shared" si="8"/>
        <v>0</v>
      </c>
      <c r="V24" s="1">
        <f t="shared" si="9"/>
        <v>474</v>
      </c>
      <c r="W24" s="1">
        <f t="shared" si="10"/>
        <v>0</v>
      </c>
      <c r="Y24" s="3">
        <v>2</v>
      </c>
      <c r="Z24">
        <v>7</v>
      </c>
      <c r="AA24" s="1">
        <v>54</v>
      </c>
    </row>
    <row r="25" spans="1:31" ht="12.75">
      <c r="A25" s="2">
        <v>60</v>
      </c>
      <c r="B25" s="12" t="s">
        <v>173</v>
      </c>
      <c r="C25" s="3" t="s">
        <v>273</v>
      </c>
      <c r="D25" s="2" t="s">
        <v>86</v>
      </c>
      <c r="E25" s="6" t="s">
        <v>231</v>
      </c>
      <c r="F25" s="3" t="s">
        <v>20</v>
      </c>
      <c r="I25">
        <v>45693</v>
      </c>
      <c r="J25">
        <v>99</v>
      </c>
      <c r="K25">
        <v>26</v>
      </c>
      <c r="L25" s="1">
        <v>9</v>
      </c>
      <c r="M25" s="1">
        <f t="shared" si="0"/>
        <v>1569</v>
      </c>
      <c r="N25" s="1">
        <f t="shared" si="1"/>
        <v>808</v>
      </c>
      <c r="O25" s="1">
        <f t="shared" si="2"/>
        <v>1561</v>
      </c>
      <c r="P25" s="1">
        <f t="shared" si="3"/>
        <v>0</v>
      </c>
      <c r="Q25" s="1">
        <f t="shared" si="4"/>
        <v>0</v>
      </c>
      <c r="R25" s="1">
        <f t="shared" si="5"/>
        <v>0</v>
      </c>
      <c r="S25" s="1">
        <f t="shared" si="6"/>
        <v>0</v>
      </c>
      <c r="T25" s="1">
        <f t="shared" si="7"/>
        <v>0</v>
      </c>
      <c r="U25" s="1">
        <f t="shared" si="8"/>
        <v>0</v>
      </c>
      <c r="V25" s="1">
        <f t="shared" si="9"/>
        <v>2369</v>
      </c>
      <c r="W25" s="1">
        <f t="shared" si="10"/>
        <v>-800</v>
      </c>
      <c r="X25" s="4">
        <v>8</v>
      </c>
      <c r="Y25" s="3">
        <v>1</v>
      </c>
      <c r="Z25" s="3">
        <v>13</v>
      </c>
      <c r="AA25" s="2">
        <v>20</v>
      </c>
      <c r="AC25" s="3">
        <v>2</v>
      </c>
      <c r="AD25" s="3">
        <v>26</v>
      </c>
      <c r="AE25" s="2">
        <v>1</v>
      </c>
    </row>
    <row r="26" spans="1:31" ht="12.75">
      <c r="A26" s="2">
        <v>24</v>
      </c>
      <c r="B26" s="12" t="s">
        <v>137</v>
      </c>
      <c r="C26" s="2" t="s">
        <v>70</v>
      </c>
      <c r="D26" s="3" t="s">
        <v>93</v>
      </c>
      <c r="E26" s="6" t="s">
        <v>231</v>
      </c>
      <c r="F26" s="3" t="s">
        <v>20</v>
      </c>
      <c r="I26">
        <v>411902</v>
      </c>
      <c r="J26">
        <v>44</v>
      </c>
      <c r="K26">
        <v>9</v>
      </c>
      <c r="L26" s="1">
        <v>27</v>
      </c>
      <c r="M26" s="1">
        <f t="shared" si="0"/>
        <v>567</v>
      </c>
      <c r="N26" s="1">
        <f t="shared" si="1"/>
        <v>257</v>
      </c>
      <c r="O26" s="1">
        <f t="shared" si="2"/>
        <v>563</v>
      </c>
      <c r="P26" s="1">
        <f t="shared" si="3"/>
        <v>0</v>
      </c>
      <c r="Q26" s="1">
        <f t="shared" si="4"/>
        <v>0</v>
      </c>
      <c r="R26" s="1">
        <f t="shared" si="5"/>
        <v>0</v>
      </c>
      <c r="S26" s="1">
        <f t="shared" si="6"/>
        <v>0</v>
      </c>
      <c r="T26" s="1">
        <f t="shared" si="7"/>
        <v>0</v>
      </c>
      <c r="U26" s="1">
        <f t="shared" si="8"/>
        <v>0</v>
      </c>
      <c r="V26" s="1">
        <f t="shared" si="9"/>
        <v>820</v>
      </c>
      <c r="W26" s="1">
        <f t="shared" si="10"/>
        <v>-253</v>
      </c>
      <c r="X26" s="4">
        <v>4</v>
      </c>
      <c r="Y26" s="3">
        <v>1</v>
      </c>
      <c r="Z26" s="3">
        <v>4</v>
      </c>
      <c r="AA26" s="2">
        <v>13</v>
      </c>
      <c r="AC26" s="3">
        <v>2</v>
      </c>
      <c r="AD26" s="3">
        <v>9</v>
      </c>
      <c r="AE26" s="2">
        <v>23</v>
      </c>
    </row>
    <row r="27" spans="1:27" ht="12.75">
      <c r="A27" s="2">
        <v>59</v>
      </c>
      <c r="B27" s="13"/>
      <c r="C27" t="s">
        <v>96</v>
      </c>
      <c r="D27" t="s">
        <v>74</v>
      </c>
      <c r="E27" s="3">
        <v>96</v>
      </c>
      <c r="F27" s="10" t="s">
        <v>20</v>
      </c>
      <c r="I27">
        <v>45533</v>
      </c>
      <c r="J27">
        <v>118</v>
      </c>
      <c r="K27">
        <v>5</v>
      </c>
      <c r="L27" s="1">
        <v>1</v>
      </c>
      <c r="M27" s="1">
        <f t="shared" si="0"/>
        <v>301</v>
      </c>
      <c r="N27" s="1">
        <f t="shared" si="1"/>
        <v>301</v>
      </c>
      <c r="O27" s="1">
        <f t="shared" si="2"/>
        <v>0</v>
      </c>
      <c r="P27" s="1">
        <f t="shared" si="3"/>
        <v>0</v>
      </c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7"/>
        <v>0</v>
      </c>
      <c r="U27" s="1">
        <f t="shared" si="8"/>
        <v>0</v>
      </c>
      <c r="V27" s="1">
        <f t="shared" si="9"/>
        <v>301</v>
      </c>
      <c r="W27" s="1">
        <f t="shared" si="10"/>
        <v>0</v>
      </c>
      <c r="Y27" s="3">
        <v>2</v>
      </c>
      <c r="Z27">
        <v>5</v>
      </c>
      <c r="AA27" s="1">
        <v>1</v>
      </c>
    </row>
    <row r="28" spans="1:27" ht="12.75">
      <c r="A28" s="2"/>
      <c r="B28" s="12"/>
      <c r="C28" t="s">
        <v>96</v>
      </c>
      <c r="D28" t="s">
        <v>74</v>
      </c>
      <c r="E28" s="6" t="s">
        <v>283</v>
      </c>
      <c r="F28" s="10" t="s">
        <v>20</v>
      </c>
      <c r="K28">
        <v>3</v>
      </c>
      <c r="L28" s="1">
        <v>44</v>
      </c>
      <c r="M28" s="1">
        <f t="shared" si="0"/>
        <v>224</v>
      </c>
      <c r="Y28" s="3">
        <v>1</v>
      </c>
      <c r="Z28">
        <v>3</v>
      </c>
      <c r="AA28" s="1">
        <v>44</v>
      </c>
    </row>
    <row r="29" spans="1:39" ht="12.75">
      <c r="A29" s="2">
        <v>103</v>
      </c>
      <c r="B29" s="12" t="s">
        <v>216</v>
      </c>
      <c r="C29" t="s">
        <v>96</v>
      </c>
      <c r="D29" t="s">
        <v>74</v>
      </c>
      <c r="E29" s="6" t="s">
        <v>230</v>
      </c>
      <c r="F29" s="10" t="s">
        <v>20</v>
      </c>
      <c r="I29">
        <v>45533</v>
      </c>
      <c r="J29">
        <v>90</v>
      </c>
      <c r="K29">
        <v>26</v>
      </c>
      <c r="L29" s="1">
        <v>25</v>
      </c>
      <c r="M29" s="1">
        <f t="shared" si="0"/>
        <v>1585</v>
      </c>
      <c r="N29" s="1">
        <f aca="true" t="shared" si="11" ref="N29:N60">Z29*60+AA29+X29</f>
        <v>302</v>
      </c>
      <c r="O29" s="1">
        <f aca="true" t="shared" si="12" ref="O29:O60">AD29*60+AE29</f>
        <v>774</v>
      </c>
      <c r="P29" s="1">
        <f aca="true" t="shared" si="13" ref="P29:P60">AH29*60+AI29</f>
        <v>1201</v>
      </c>
      <c r="Q29" s="1">
        <f aca="true" t="shared" si="14" ref="Q29:Q60">AL29*60+AM29</f>
        <v>1579</v>
      </c>
      <c r="R29" s="1">
        <f aca="true" t="shared" si="15" ref="R29:R60">AP29*60+AQ29</f>
        <v>0</v>
      </c>
      <c r="S29" s="1">
        <f aca="true" t="shared" si="16" ref="S29:S60">AT29*60+AU29</f>
        <v>0</v>
      </c>
      <c r="T29" s="1">
        <f aca="true" t="shared" si="17" ref="T29:T60">AX29*60+AY29</f>
        <v>0</v>
      </c>
      <c r="U29" s="1">
        <f aca="true" t="shared" si="18" ref="U29:U60">BB29*60+BC29</f>
        <v>0</v>
      </c>
      <c r="V29" s="1">
        <f aca="true" t="shared" si="19" ref="V29:V60">SUM(N29:U29)</f>
        <v>3856</v>
      </c>
      <c r="W29" s="1">
        <f aca="true" t="shared" si="20" ref="W29:W60">M29-V29</f>
        <v>-2271</v>
      </c>
      <c r="X29" s="4">
        <v>6</v>
      </c>
      <c r="Y29" t="s">
        <v>11</v>
      </c>
      <c r="Z29">
        <v>4</v>
      </c>
      <c r="AA29" s="2">
        <v>56</v>
      </c>
      <c r="AC29" t="s">
        <v>48</v>
      </c>
      <c r="AD29">
        <v>12</v>
      </c>
      <c r="AE29" s="2">
        <v>54</v>
      </c>
      <c r="AG29" t="s">
        <v>9</v>
      </c>
      <c r="AH29">
        <v>20</v>
      </c>
      <c r="AI29" s="2">
        <v>1</v>
      </c>
      <c r="AK29" t="s">
        <v>58</v>
      </c>
      <c r="AL29">
        <v>26</v>
      </c>
      <c r="AM29" s="2">
        <v>19</v>
      </c>
    </row>
    <row r="30" spans="1:39" ht="12.75">
      <c r="A30" s="2">
        <v>93</v>
      </c>
      <c r="B30" s="12" t="s">
        <v>204</v>
      </c>
      <c r="C30" t="s">
        <v>273</v>
      </c>
      <c r="D30" t="s">
        <v>86</v>
      </c>
      <c r="E30" s="6" t="s">
        <v>230</v>
      </c>
      <c r="F30" s="10" t="s">
        <v>20</v>
      </c>
      <c r="I30">
        <v>45567</v>
      </c>
      <c r="J30">
        <v>42</v>
      </c>
      <c r="K30">
        <v>26</v>
      </c>
      <c r="L30" s="1">
        <v>1</v>
      </c>
      <c r="M30" s="1">
        <f t="shared" si="0"/>
        <v>1561</v>
      </c>
      <c r="N30" s="1">
        <f t="shared" si="11"/>
        <v>480</v>
      </c>
      <c r="O30" s="1">
        <f t="shared" si="12"/>
        <v>884</v>
      </c>
      <c r="P30" s="1">
        <f t="shared" si="13"/>
        <v>1235</v>
      </c>
      <c r="Q30" s="1">
        <f t="shared" si="14"/>
        <v>1557</v>
      </c>
      <c r="R30" s="1">
        <f t="shared" si="15"/>
        <v>0</v>
      </c>
      <c r="S30" s="1">
        <f t="shared" si="16"/>
        <v>0</v>
      </c>
      <c r="T30" s="1">
        <f t="shared" si="17"/>
        <v>0</v>
      </c>
      <c r="U30" s="1">
        <f t="shared" si="18"/>
        <v>0</v>
      </c>
      <c r="V30" s="1">
        <f t="shared" si="19"/>
        <v>4156</v>
      </c>
      <c r="W30" s="1">
        <f t="shared" si="20"/>
        <v>-2595</v>
      </c>
      <c r="X30" s="4">
        <v>4</v>
      </c>
      <c r="Y30" t="s">
        <v>48</v>
      </c>
      <c r="Z30">
        <v>7</v>
      </c>
      <c r="AA30" s="2">
        <v>56</v>
      </c>
      <c r="AC30" t="s">
        <v>9</v>
      </c>
      <c r="AD30">
        <v>14</v>
      </c>
      <c r="AE30" s="2">
        <v>44</v>
      </c>
      <c r="AG30" t="s">
        <v>10</v>
      </c>
      <c r="AH30">
        <v>20</v>
      </c>
      <c r="AI30" s="2">
        <v>35</v>
      </c>
      <c r="AK30" t="s">
        <v>11</v>
      </c>
      <c r="AL30">
        <v>25</v>
      </c>
      <c r="AM30" s="2">
        <v>57</v>
      </c>
    </row>
    <row r="31" spans="1:39" ht="12.75">
      <c r="A31" s="2">
        <v>82</v>
      </c>
      <c r="B31" s="12" t="s">
        <v>193</v>
      </c>
      <c r="C31" t="s">
        <v>70</v>
      </c>
      <c r="D31" s="3" t="s">
        <v>93</v>
      </c>
      <c r="E31" s="6" t="s">
        <v>230</v>
      </c>
      <c r="F31" s="2">
        <v>2</v>
      </c>
      <c r="I31">
        <v>411902</v>
      </c>
      <c r="J31">
        <v>714</v>
      </c>
      <c r="K31">
        <v>34</v>
      </c>
      <c r="L31" s="1">
        <v>2</v>
      </c>
      <c r="M31" s="1">
        <f t="shared" si="0"/>
        <v>2042</v>
      </c>
      <c r="N31" s="1">
        <f t="shared" si="11"/>
        <v>377</v>
      </c>
      <c r="O31" s="1">
        <f t="shared" si="12"/>
        <v>1118</v>
      </c>
      <c r="P31" s="1">
        <f t="shared" si="13"/>
        <v>1615</v>
      </c>
      <c r="Q31" s="1">
        <f t="shared" si="14"/>
        <v>2036</v>
      </c>
      <c r="R31" s="1">
        <f t="shared" si="15"/>
        <v>0</v>
      </c>
      <c r="S31" s="1">
        <f t="shared" si="16"/>
        <v>0</v>
      </c>
      <c r="T31" s="1">
        <f t="shared" si="17"/>
        <v>0</v>
      </c>
      <c r="U31" s="1">
        <f t="shared" si="18"/>
        <v>0</v>
      </c>
      <c r="V31" s="1">
        <f t="shared" si="19"/>
        <v>5146</v>
      </c>
      <c r="W31" s="1">
        <f t="shared" si="20"/>
        <v>-3104</v>
      </c>
      <c r="X31" s="4">
        <v>6</v>
      </c>
      <c r="Y31" t="s">
        <v>11</v>
      </c>
      <c r="Z31">
        <v>6</v>
      </c>
      <c r="AA31" s="2">
        <v>11</v>
      </c>
      <c r="AB31" s="17" t="s">
        <v>265</v>
      </c>
      <c r="AC31" t="s">
        <v>48</v>
      </c>
      <c r="AD31">
        <v>18</v>
      </c>
      <c r="AE31" s="2">
        <v>38</v>
      </c>
      <c r="AF31" s="17" t="s">
        <v>281</v>
      </c>
      <c r="AG31" s="8" t="s">
        <v>9</v>
      </c>
      <c r="AH31">
        <v>26</v>
      </c>
      <c r="AI31" s="2">
        <v>55</v>
      </c>
      <c r="AK31" t="s">
        <v>58</v>
      </c>
      <c r="AL31">
        <v>33</v>
      </c>
      <c r="AM31" s="2">
        <v>56</v>
      </c>
    </row>
    <row r="32" spans="1:56" ht="12.75">
      <c r="A32" s="2">
        <v>119</v>
      </c>
      <c r="B32" s="14">
        <v>38</v>
      </c>
      <c r="C32" t="s">
        <v>112</v>
      </c>
      <c r="D32" t="s">
        <v>100</v>
      </c>
      <c r="E32" s="7" t="s">
        <v>191</v>
      </c>
      <c r="F32" s="10">
        <v>0</v>
      </c>
      <c r="G32" s="10">
        <v>7</v>
      </c>
      <c r="H32" s="10">
        <v>2</v>
      </c>
      <c r="I32">
        <v>45468</v>
      </c>
      <c r="J32">
        <v>14</v>
      </c>
      <c r="K32">
        <v>66</v>
      </c>
      <c r="L32" s="1">
        <v>7</v>
      </c>
      <c r="M32" s="1">
        <f t="shared" si="0"/>
        <v>3967</v>
      </c>
      <c r="N32" s="1">
        <f t="shared" si="11"/>
        <v>405</v>
      </c>
      <c r="O32" s="1">
        <f t="shared" si="12"/>
        <v>1012</v>
      </c>
      <c r="P32" s="1">
        <f t="shared" si="13"/>
        <v>1420</v>
      </c>
      <c r="Q32" s="1">
        <f t="shared" si="14"/>
        <v>1936</v>
      </c>
      <c r="R32" s="1">
        <f t="shared" si="15"/>
        <v>2360</v>
      </c>
      <c r="S32" s="1">
        <f t="shared" si="16"/>
        <v>2996</v>
      </c>
      <c r="T32" s="1">
        <f t="shared" si="17"/>
        <v>3581</v>
      </c>
      <c r="U32" s="1">
        <f t="shared" si="18"/>
        <v>3955</v>
      </c>
      <c r="V32" s="1">
        <f t="shared" si="19"/>
        <v>17665</v>
      </c>
      <c r="W32" s="1">
        <f t="shared" si="20"/>
        <v>-13698</v>
      </c>
      <c r="X32" s="4">
        <v>12</v>
      </c>
      <c r="Y32" s="3" t="s">
        <v>11</v>
      </c>
      <c r="Z32" s="3">
        <v>6</v>
      </c>
      <c r="AA32" s="2">
        <v>33</v>
      </c>
      <c r="AB32" s="17" t="s">
        <v>20</v>
      </c>
      <c r="AC32" t="s">
        <v>48</v>
      </c>
      <c r="AD32">
        <v>16</v>
      </c>
      <c r="AE32" s="2">
        <v>52</v>
      </c>
      <c r="AF32" s="17" t="s">
        <v>20</v>
      </c>
      <c r="AG32" t="s">
        <v>9</v>
      </c>
      <c r="AH32">
        <v>23</v>
      </c>
      <c r="AI32" s="2">
        <v>40</v>
      </c>
      <c r="AJ32" s="17" t="s">
        <v>20</v>
      </c>
      <c r="AK32" t="s">
        <v>10</v>
      </c>
      <c r="AL32">
        <v>32</v>
      </c>
      <c r="AM32" s="2">
        <v>16</v>
      </c>
      <c r="AN32" s="1" t="s">
        <v>20</v>
      </c>
      <c r="AO32" t="s">
        <v>11</v>
      </c>
      <c r="AP32">
        <v>39</v>
      </c>
      <c r="AQ32" s="2">
        <v>20</v>
      </c>
      <c r="AR32" s="1" t="s">
        <v>255</v>
      </c>
      <c r="AS32" t="s">
        <v>48</v>
      </c>
      <c r="AT32">
        <v>49</v>
      </c>
      <c r="AU32" s="2">
        <v>56</v>
      </c>
      <c r="AV32" s="1" t="s">
        <v>256</v>
      </c>
      <c r="AW32" t="s">
        <v>9</v>
      </c>
      <c r="AX32">
        <v>59</v>
      </c>
      <c r="AY32" s="2">
        <v>41</v>
      </c>
      <c r="AZ32" s="1" t="s">
        <v>245</v>
      </c>
      <c r="BA32" t="s">
        <v>10</v>
      </c>
      <c r="BB32">
        <v>65</v>
      </c>
      <c r="BC32" s="2">
        <v>55</v>
      </c>
      <c r="BD32" s="1" t="s">
        <v>20</v>
      </c>
    </row>
    <row r="33" spans="1:56" ht="12.75">
      <c r="A33" s="2">
        <v>116</v>
      </c>
      <c r="B33" s="14">
        <v>37</v>
      </c>
      <c r="C33" t="s">
        <v>99</v>
      </c>
      <c r="D33" t="s">
        <v>100</v>
      </c>
      <c r="E33" s="7" t="s">
        <v>191</v>
      </c>
      <c r="F33" s="10">
        <v>0</v>
      </c>
      <c r="G33" s="10">
        <v>7</v>
      </c>
      <c r="H33" s="10">
        <v>2</v>
      </c>
      <c r="I33">
        <v>45689</v>
      </c>
      <c r="J33">
        <v>13</v>
      </c>
      <c r="K33">
        <v>67</v>
      </c>
      <c r="L33" s="1">
        <v>1</v>
      </c>
      <c r="M33" s="1">
        <f t="shared" si="0"/>
        <v>4021</v>
      </c>
      <c r="N33" s="1">
        <f t="shared" si="11"/>
        <v>460</v>
      </c>
      <c r="O33" s="1">
        <f t="shared" si="12"/>
        <v>1065</v>
      </c>
      <c r="P33" s="1">
        <f t="shared" si="13"/>
        <v>1470</v>
      </c>
      <c r="Q33" s="1">
        <f t="shared" si="14"/>
        <v>1988</v>
      </c>
      <c r="R33" s="1">
        <f t="shared" si="15"/>
        <v>2408</v>
      </c>
      <c r="S33" s="1">
        <f t="shared" si="16"/>
        <v>3048</v>
      </c>
      <c r="T33" s="1">
        <f t="shared" si="17"/>
        <v>3633</v>
      </c>
      <c r="U33" s="1">
        <f t="shared" si="18"/>
        <v>4007</v>
      </c>
      <c r="V33" s="1">
        <f t="shared" si="19"/>
        <v>18079</v>
      </c>
      <c r="W33" s="1">
        <f t="shared" si="20"/>
        <v>-14058</v>
      </c>
      <c r="X33" s="4">
        <v>14</v>
      </c>
      <c r="Y33" t="s">
        <v>11</v>
      </c>
      <c r="Z33">
        <v>7</v>
      </c>
      <c r="AA33" s="2">
        <v>26</v>
      </c>
      <c r="AB33" s="17" t="s">
        <v>20</v>
      </c>
      <c r="AC33" t="s">
        <v>48</v>
      </c>
      <c r="AD33">
        <v>17</v>
      </c>
      <c r="AE33" s="2">
        <v>45</v>
      </c>
      <c r="AF33" s="17" t="s">
        <v>20</v>
      </c>
      <c r="AG33" t="s">
        <v>9</v>
      </c>
      <c r="AH33">
        <v>24</v>
      </c>
      <c r="AI33" s="2">
        <v>30</v>
      </c>
      <c r="AJ33" s="17" t="s">
        <v>20</v>
      </c>
      <c r="AK33" t="s">
        <v>58</v>
      </c>
      <c r="AL33">
        <v>33</v>
      </c>
      <c r="AM33" s="2">
        <v>8</v>
      </c>
      <c r="AN33" s="1" t="s">
        <v>20</v>
      </c>
      <c r="AO33" t="s">
        <v>11</v>
      </c>
      <c r="AP33">
        <v>40</v>
      </c>
      <c r="AQ33" s="2">
        <v>8</v>
      </c>
      <c r="AR33" s="1" t="s">
        <v>255</v>
      </c>
      <c r="AS33" t="s">
        <v>48</v>
      </c>
      <c r="AT33">
        <v>50</v>
      </c>
      <c r="AU33" s="2">
        <v>48</v>
      </c>
      <c r="AV33" s="1" t="s">
        <v>256</v>
      </c>
      <c r="AW33" t="s">
        <v>9</v>
      </c>
      <c r="AX33">
        <v>60</v>
      </c>
      <c r="AY33" s="2">
        <v>33</v>
      </c>
      <c r="AZ33" s="1" t="s">
        <v>245</v>
      </c>
      <c r="BA33" t="s">
        <v>10</v>
      </c>
      <c r="BB33">
        <v>66</v>
      </c>
      <c r="BC33" s="2">
        <v>47</v>
      </c>
      <c r="BD33" s="1" t="s">
        <v>20</v>
      </c>
    </row>
    <row r="34" spans="1:56" ht="12.75">
      <c r="A34" s="2">
        <v>106</v>
      </c>
      <c r="B34" s="14">
        <v>64</v>
      </c>
      <c r="C34" t="s">
        <v>106</v>
      </c>
      <c r="D34" t="s">
        <v>107</v>
      </c>
      <c r="E34" s="7" t="s">
        <v>191</v>
      </c>
      <c r="F34" s="10">
        <v>0</v>
      </c>
      <c r="G34" s="10">
        <v>7</v>
      </c>
      <c r="H34" s="10">
        <v>4</v>
      </c>
      <c r="I34">
        <v>46100</v>
      </c>
      <c r="J34">
        <v>40</v>
      </c>
      <c r="K34">
        <v>63</v>
      </c>
      <c r="L34" s="1">
        <v>18</v>
      </c>
      <c r="M34" s="1">
        <f t="shared" si="0"/>
        <v>3798</v>
      </c>
      <c r="N34" s="1">
        <f t="shared" si="11"/>
        <v>353</v>
      </c>
      <c r="O34" s="1">
        <f t="shared" si="12"/>
        <v>878</v>
      </c>
      <c r="P34" s="1">
        <f t="shared" si="13"/>
        <v>1324</v>
      </c>
      <c r="Q34" s="1">
        <f t="shared" si="14"/>
        <v>1777</v>
      </c>
      <c r="R34" s="1">
        <f t="shared" si="15"/>
        <v>2199</v>
      </c>
      <c r="S34" s="1">
        <f t="shared" si="16"/>
        <v>2637</v>
      </c>
      <c r="T34" s="1">
        <f t="shared" si="17"/>
        <v>3471</v>
      </c>
      <c r="U34" s="1">
        <f t="shared" si="18"/>
        <v>3787</v>
      </c>
      <c r="V34" s="1">
        <f t="shared" si="19"/>
        <v>16426</v>
      </c>
      <c r="W34" s="1">
        <f t="shared" si="20"/>
        <v>-12628</v>
      </c>
      <c r="X34" s="4">
        <v>11</v>
      </c>
      <c r="Y34" t="s">
        <v>11</v>
      </c>
      <c r="Z34">
        <v>5</v>
      </c>
      <c r="AA34" s="2">
        <v>42</v>
      </c>
      <c r="AB34" s="17" t="s">
        <v>20</v>
      </c>
      <c r="AC34" t="s">
        <v>48</v>
      </c>
      <c r="AD34">
        <v>14</v>
      </c>
      <c r="AE34" s="2">
        <v>38</v>
      </c>
      <c r="AF34" s="17" t="s">
        <v>20</v>
      </c>
      <c r="AG34" t="s">
        <v>9</v>
      </c>
      <c r="AH34">
        <v>22</v>
      </c>
      <c r="AI34" s="2">
        <v>4</v>
      </c>
      <c r="AJ34" s="17" t="s">
        <v>20</v>
      </c>
      <c r="AK34" t="s">
        <v>10</v>
      </c>
      <c r="AL34">
        <v>29</v>
      </c>
      <c r="AM34" s="2">
        <v>37</v>
      </c>
      <c r="AN34" s="1" t="s">
        <v>20</v>
      </c>
      <c r="AO34" t="s">
        <v>11</v>
      </c>
      <c r="AP34">
        <v>36</v>
      </c>
      <c r="AQ34" s="2">
        <v>39</v>
      </c>
      <c r="AR34" s="1" t="s">
        <v>257</v>
      </c>
      <c r="AS34" t="s">
        <v>48</v>
      </c>
      <c r="AT34">
        <v>43</v>
      </c>
      <c r="AU34" s="2">
        <v>57</v>
      </c>
      <c r="AV34" s="1" t="s">
        <v>258</v>
      </c>
      <c r="AW34" t="s">
        <v>9</v>
      </c>
      <c r="AX34">
        <v>57</v>
      </c>
      <c r="AY34" s="2">
        <v>51</v>
      </c>
      <c r="AZ34" s="1" t="s">
        <v>259</v>
      </c>
      <c r="BA34" t="s">
        <v>10</v>
      </c>
      <c r="BB34">
        <v>63</v>
      </c>
      <c r="BC34" s="2">
        <v>7</v>
      </c>
      <c r="BD34" s="1" t="s">
        <v>260</v>
      </c>
    </row>
    <row r="35" spans="1:53" ht="12.75">
      <c r="A35" s="2">
        <v>113</v>
      </c>
      <c r="B35" s="14">
        <v>17</v>
      </c>
      <c r="C35" t="s">
        <v>116</v>
      </c>
      <c r="D35" s="9" t="s">
        <v>81</v>
      </c>
      <c r="E35" s="7" t="s">
        <v>191</v>
      </c>
      <c r="F35" s="10">
        <v>1</v>
      </c>
      <c r="G35" s="10">
        <v>34</v>
      </c>
      <c r="H35" s="10">
        <v>0</v>
      </c>
      <c r="I35">
        <v>416652</v>
      </c>
      <c r="J35">
        <v>713</v>
      </c>
      <c r="K35">
        <v>46</v>
      </c>
      <c r="L35" s="1">
        <v>52</v>
      </c>
      <c r="M35" s="1">
        <f aca="true" t="shared" si="21" ref="M35:M66">K35*60+L35</f>
        <v>2812</v>
      </c>
      <c r="N35" s="1">
        <f t="shared" si="11"/>
        <v>454</v>
      </c>
      <c r="O35" s="1">
        <f t="shared" si="12"/>
        <v>1302</v>
      </c>
      <c r="P35" s="1">
        <f t="shared" si="13"/>
        <v>1780</v>
      </c>
      <c r="Q35" s="1">
        <f t="shared" si="14"/>
        <v>2246</v>
      </c>
      <c r="R35" s="1">
        <f t="shared" si="15"/>
        <v>2805</v>
      </c>
      <c r="S35" s="1">
        <f t="shared" si="16"/>
        <v>0</v>
      </c>
      <c r="T35" s="1">
        <f t="shared" si="17"/>
        <v>0</v>
      </c>
      <c r="U35" s="1">
        <f t="shared" si="18"/>
        <v>0</v>
      </c>
      <c r="V35" s="1">
        <f t="shared" si="19"/>
        <v>8587</v>
      </c>
      <c r="W35" s="1">
        <f t="shared" si="20"/>
        <v>-5775</v>
      </c>
      <c r="X35" s="4">
        <v>7</v>
      </c>
      <c r="Y35" s="3" t="s">
        <v>11</v>
      </c>
      <c r="Z35" s="3">
        <v>7</v>
      </c>
      <c r="AA35" s="2">
        <v>27</v>
      </c>
      <c r="AB35" s="17" t="s">
        <v>265</v>
      </c>
      <c r="AC35" t="s">
        <v>48</v>
      </c>
      <c r="AD35">
        <v>21</v>
      </c>
      <c r="AE35" s="2">
        <v>42</v>
      </c>
      <c r="AF35" s="17" t="s">
        <v>20</v>
      </c>
      <c r="AG35" t="s">
        <v>9</v>
      </c>
      <c r="AH35">
        <v>29</v>
      </c>
      <c r="AI35" s="2">
        <v>40</v>
      </c>
      <c r="AJ35" s="17" t="s">
        <v>20</v>
      </c>
      <c r="AK35" t="s">
        <v>10</v>
      </c>
      <c r="AL35">
        <v>37</v>
      </c>
      <c r="AM35" s="2">
        <v>26</v>
      </c>
      <c r="AN35" s="1" t="s">
        <v>20</v>
      </c>
      <c r="AO35" t="s">
        <v>11</v>
      </c>
      <c r="AP35">
        <v>46</v>
      </c>
      <c r="AQ35" s="3">
        <v>45</v>
      </c>
      <c r="AR35" s="1" t="s">
        <v>264</v>
      </c>
      <c r="AS35" t="s">
        <v>20</v>
      </c>
      <c r="AW35" t="s">
        <v>20</v>
      </c>
      <c r="BA35" t="s">
        <v>20</v>
      </c>
    </row>
    <row r="36" spans="1:56" ht="12.75">
      <c r="A36" s="2">
        <v>114</v>
      </c>
      <c r="B36" s="14">
        <v>75</v>
      </c>
      <c r="C36" t="s">
        <v>105</v>
      </c>
      <c r="D36" s="9" t="s">
        <v>156</v>
      </c>
      <c r="E36" s="7" t="s">
        <v>213</v>
      </c>
      <c r="F36" s="10">
        <v>0</v>
      </c>
      <c r="G36" s="10">
        <v>2</v>
      </c>
      <c r="H36" s="10">
        <v>5</v>
      </c>
      <c r="I36">
        <v>4470</v>
      </c>
      <c r="J36">
        <v>57</v>
      </c>
      <c r="K36">
        <v>51</v>
      </c>
      <c r="L36" s="1">
        <v>29</v>
      </c>
      <c r="M36" s="1">
        <f t="shared" si="21"/>
        <v>3089</v>
      </c>
      <c r="N36" s="1">
        <f t="shared" si="11"/>
        <v>263</v>
      </c>
      <c r="O36" s="1">
        <f t="shared" si="12"/>
        <v>668</v>
      </c>
      <c r="P36" s="1">
        <f t="shared" si="13"/>
        <v>998</v>
      </c>
      <c r="Q36" s="1">
        <f t="shared" si="14"/>
        <v>1361</v>
      </c>
      <c r="R36" s="1">
        <f t="shared" si="15"/>
        <v>1795</v>
      </c>
      <c r="S36" s="1">
        <f t="shared" si="16"/>
        <v>2258</v>
      </c>
      <c r="T36" s="1">
        <f t="shared" si="17"/>
        <v>2751</v>
      </c>
      <c r="U36" s="1">
        <f t="shared" si="18"/>
        <v>3084</v>
      </c>
      <c r="V36" s="1">
        <f t="shared" si="19"/>
        <v>13178</v>
      </c>
      <c r="W36" s="1">
        <f t="shared" si="20"/>
        <v>-10089</v>
      </c>
      <c r="X36" s="4">
        <v>5</v>
      </c>
      <c r="Y36" t="s">
        <v>11</v>
      </c>
      <c r="Z36">
        <v>4</v>
      </c>
      <c r="AA36" s="2">
        <v>18</v>
      </c>
      <c r="AB36" s="17" t="s">
        <v>20</v>
      </c>
      <c r="AC36" t="s">
        <v>48</v>
      </c>
      <c r="AD36">
        <v>11</v>
      </c>
      <c r="AE36" s="2">
        <v>8</v>
      </c>
      <c r="AF36" s="17" t="s">
        <v>20</v>
      </c>
      <c r="AG36" t="s">
        <v>9</v>
      </c>
      <c r="AH36">
        <v>16</v>
      </c>
      <c r="AI36" s="2">
        <v>38</v>
      </c>
      <c r="AJ36" s="17" t="s">
        <v>20</v>
      </c>
      <c r="AK36" s="8" t="s">
        <v>10</v>
      </c>
      <c r="AL36">
        <v>22</v>
      </c>
      <c r="AM36" s="2">
        <v>41</v>
      </c>
      <c r="AN36" s="1" t="s">
        <v>20</v>
      </c>
      <c r="AO36" t="s">
        <v>11</v>
      </c>
      <c r="AP36">
        <v>29</v>
      </c>
      <c r="AQ36" s="2">
        <v>55</v>
      </c>
      <c r="AR36" s="1" t="s">
        <v>249</v>
      </c>
      <c r="AS36" t="s">
        <v>48</v>
      </c>
      <c r="AT36">
        <v>37</v>
      </c>
      <c r="AU36" s="2">
        <v>38</v>
      </c>
      <c r="AV36" s="1" t="s">
        <v>250</v>
      </c>
      <c r="AW36" t="s">
        <v>9</v>
      </c>
      <c r="AX36">
        <v>45</v>
      </c>
      <c r="AY36" s="2">
        <v>51</v>
      </c>
      <c r="AZ36" s="1" t="s">
        <v>20</v>
      </c>
      <c r="BA36" t="s">
        <v>10</v>
      </c>
      <c r="BB36">
        <v>51</v>
      </c>
      <c r="BC36" s="2">
        <v>24</v>
      </c>
      <c r="BD36" s="1" t="s">
        <v>20</v>
      </c>
    </row>
    <row r="37" spans="1:56" ht="12.75">
      <c r="A37" s="2">
        <v>111</v>
      </c>
      <c r="B37" s="14">
        <v>48</v>
      </c>
      <c r="C37" t="s">
        <v>117</v>
      </c>
      <c r="D37" s="9" t="s">
        <v>156</v>
      </c>
      <c r="E37" s="7" t="s">
        <v>213</v>
      </c>
      <c r="F37" s="10">
        <v>1</v>
      </c>
      <c r="G37" s="10">
        <v>1</v>
      </c>
      <c r="H37" s="10">
        <v>1</v>
      </c>
      <c r="I37">
        <v>45141</v>
      </c>
      <c r="J37">
        <v>29</v>
      </c>
      <c r="K37">
        <v>48</v>
      </c>
      <c r="L37" s="1">
        <v>51</v>
      </c>
      <c r="M37" s="1">
        <f t="shared" si="21"/>
        <v>2931</v>
      </c>
      <c r="N37" s="1">
        <f t="shared" si="11"/>
        <v>295</v>
      </c>
      <c r="O37" s="1">
        <f t="shared" si="12"/>
        <v>723</v>
      </c>
      <c r="P37" s="1">
        <f t="shared" si="13"/>
        <v>1062</v>
      </c>
      <c r="Q37" s="1">
        <f t="shared" si="14"/>
        <v>1477</v>
      </c>
      <c r="R37" s="1">
        <f t="shared" si="15"/>
        <v>1824</v>
      </c>
      <c r="S37" s="1">
        <f t="shared" si="16"/>
        <v>2273</v>
      </c>
      <c r="T37" s="1">
        <f t="shared" si="17"/>
        <v>2599</v>
      </c>
      <c r="U37" s="1">
        <f t="shared" si="18"/>
        <v>2925</v>
      </c>
      <c r="V37" s="1">
        <f t="shared" si="19"/>
        <v>13178</v>
      </c>
      <c r="W37" s="1">
        <f t="shared" si="20"/>
        <v>-10247</v>
      </c>
      <c r="X37" s="4">
        <v>6</v>
      </c>
      <c r="Y37" s="3" t="s">
        <v>11</v>
      </c>
      <c r="Z37" s="3">
        <v>4</v>
      </c>
      <c r="AA37" s="2">
        <v>49</v>
      </c>
      <c r="AB37" s="17" t="s">
        <v>262</v>
      </c>
      <c r="AC37" t="s">
        <v>48</v>
      </c>
      <c r="AD37">
        <v>12</v>
      </c>
      <c r="AE37" s="2">
        <v>3</v>
      </c>
      <c r="AF37" s="17" t="s">
        <v>20</v>
      </c>
      <c r="AG37" t="s">
        <v>9</v>
      </c>
      <c r="AH37">
        <v>17</v>
      </c>
      <c r="AI37" s="2">
        <v>42</v>
      </c>
      <c r="AJ37" s="17" t="s">
        <v>243</v>
      </c>
      <c r="AK37" t="s">
        <v>10</v>
      </c>
      <c r="AL37">
        <v>24</v>
      </c>
      <c r="AM37" s="2">
        <v>37</v>
      </c>
      <c r="AN37" s="1" t="s">
        <v>20</v>
      </c>
      <c r="AO37" s="3" t="s">
        <v>11</v>
      </c>
      <c r="AP37">
        <v>30</v>
      </c>
      <c r="AQ37" s="3">
        <v>24</v>
      </c>
      <c r="AR37" s="1" t="s">
        <v>263</v>
      </c>
      <c r="AS37" t="s">
        <v>48</v>
      </c>
      <c r="AT37">
        <v>37</v>
      </c>
      <c r="AU37" s="3">
        <v>53</v>
      </c>
      <c r="AV37" s="1" t="s">
        <v>20</v>
      </c>
      <c r="AW37" t="s">
        <v>9</v>
      </c>
      <c r="AX37">
        <v>43</v>
      </c>
      <c r="AY37" s="3">
        <v>19</v>
      </c>
      <c r="AZ37" s="1" t="s">
        <v>20</v>
      </c>
      <c r="BA37" t="s">
        <v>10</v>
      </c>
      <c r="BB37">
        <v>48</v>
      </c>
      <c r="BC37" s="3">
        <v>45</v>
      </c>
      <c r="BD37" s="1" t="s">
        <v>20</v>
      </c>
    </row>
    <row r="38" spans="1:56" ht="12.75">
      <c r="A38" s="2">
        <v>121</v>
      </c>
      <c r="B38" s="14">
        <v>40</v>
      </c>
      <c r="C38" t="s">
        <v>110</v>
      </c>
      <c r="D38" t="s">
        <v>18</v>
      </c>
      <c r="E38" s="7" t="s">
        <v>213</v>
      </c>
      <c r="F38" s="10">
        <v>0</v>
      </c>
      <c r="G38" s="10">
        <v>0</v>
      </c>
      <c r="H38" s="10">
        <v>3</v>
      </c>
      <c r="I38">
        <v>45154</v>
      </c>
      <c r="J38">
        <v>21</v>
      </c>
      <c r="K38">
        <v>44</v>
      </c>
      <c r="L38" s="1">
        <v>46</v>
      </c>
      <c r="M38" s="1">
        <f t="shared" si="21"/>
        <v>2686</v>
      </c>
      <c r="N38" s="1">
        <f t="shared" si="11"/>
        <v>238</v>
      </c>
      <c r="O38" s="1">
        <f t="shared" si="12"/>
        <v>639</v>
      </c>
      <c r="P38" s="1">
        <f t="shared" si="13"/>
        <v>945</v>
      </c>
      <c r="Q38" s="1">
        <f t="shared" si="14"/>
        <v>1286</v>
      </c>
      <c r="R38" s="1">
        <f t="shared" si="15"/>
        <v>1608</v>
      </c>
      <c r="S38" s="1">
        <f t="shared" si="16"/>
        <v>1976</v>
      </c>
      <c r="T38" s="1">
        <f t="shared" si="17"/>
        <v>2327</v>
      </c>
      <c r="U38" s="1">
        <f t="shared" si="18"/>
        <v>2683</v>
      </c>
      <c r="V38" s="1">
        <f t="shared" si="19"/>
        <v>11702</v>
      </c>
      <c r="W38" s="1">
        <f t="shared" si="20"/>
        <v>-9016</v>
      </c>
      <c r="X38" s="4">
        <v>3</v>
      </c>
      <c r="Y38" s="3" t="s">
        <v>11</v>
      </c>
      <c r="Z38" s="3">
        <v>3</v>
      </c>
      <c r="AA38" s="2">
        <v>55</v>
      </c>
      <c r="AB38" s="17" t="s">
        <v>20</v>
      </c>
      <c r="AC38" t="s">
        <v>48</v>
      </c>
      <c r="AD38">
        <v>10</v>
      </c>
      <c r="AE38" s="2">
        <v>39</v>
      </c>
      <c r="AF38" s="17" t="s">
        <v>20</v>
      </c>
      <c r="AG38" t="s">
        <v>9</v>
      </c>
      <c r="AH38">
        <v>15</v>
      </c>
      <c r="AI38" s="2">
        <v>45</v>
      </c>
      <c r="AJ38" s="17" t="s">
        <v>20</v>
      </c>
      <c r="AK38" t="s">
        <v>10</v>
      </c>
      <c r="AL38">
        <v>21</v>
      </c>
      <c r="AM38" s="2">
        <v>26</v>
      </c>
      <c r="AN38" s="1" t="s">
        <v>20</v>
      </c>
      <c r="AO38" t="s">
        <v>11</v>
      </c>
      <c r="AP38">
        <v>26</v>
      </c>
      <c r="AQ38" s="2">
        <v>48</v>
      </c>
      <c r="AR38" s="1" t="s">
        <v>243</v>
      </c>
      <c r="AS38" t="s">
        <v>48</v>
      </c>
      <c r="AT38">
        <v>32</v>
      </c>
      <c r="AU38" s="2">
        <v>56</v>
      </c>
      <c r="AV38" s="1" t="s">
        <v>243</v>
      </c>
      <c r="AW38" t="s">
        <v>9</v>
      </c>
      <c r="AX38">
        <v>38</v>
      </c>
      <c r="AY38" s="2">
        <v>47</v>
      </c>
      <c r="AZ38" s="1" t="s">
        <v>20</v>
      </c>
      <c r="BA38" t="s">
        <v>10</v>
      </c>
      <c r="BB38">
        <v>44</v>
      </c>
      <c r="BC38" s="2">
        <v>43</v>
      </c>
      <c r="BD38" s="1" t="s">
        <v>243</v>
      </c>
    </row>
    <row r="39" spans="1:56" ht="12.75">
      <c r="A39" s="2">
        <v>108</v>
      </c>
      <c r="B39" s="14">
        <v>75</v>
      </c>
      <c r="C39" t="s">
        <v>103</v>
      </c>
      <c r="D39" t="s">
        <v>104</v>
      </c>
      <c r="E39" s="7" t="s">
        <v>213</v>
      </c>
      <c r="F39" s="10">
        <v>0</v>
      </c>
      <c r="G39" s="10">
        <v>5</v>
      </c>
      <c r="H39" s="10">
        <v>2</v>
      </c>
      <c r="I39">
        <v>45177</v>
      </c>
      <c r="J39">
        <v>58</v>
      </c>
      <c r="K39">
        <v>49</v>
      </c>
      <c r="L39" s="1">
        <v>8</v>
      </c>
      <c r="M39" s="1">
        <f t="shared" si="21"/>
        <v>2948</v>
      </c>
      <c r="N39" s="1">
        <f t="shared" si="11"/>
        <v>358</v>
      </c>
      <c r="O39" s="1">
        <f t="shared" si="12"/>
        <v>807</v>
      </c>
      <c r="P39" s="1">
        <f t="shared" si="13"/>
        <v>1134</v>
      </c>
      <c r="Q39" s="1">
        <f t="shared" si="14"/>
        <v>1459</v>
      </c>
      <c r="R39" s="1">
        <f t="shared" si="15"/>
        <v>1732</v>
      </c>
      <c r="S39" s="1">
        <f t="shared" si="16"/>
        <v>2193</v>
      </c>
      <c r="T39" s="1">
        <f t="shared" si="17"/>
        <v>2625</v>
      </c>
      <c r="U39" s="1">
        <f t="shared" si="18"/>
        <v>2942</v>
      </c>
      <c r="V39" s="1">
        <f t="shared" si="19"/>
        <v>13250</v>
      </c>
      <c r="W39" s="1">
        <f t="shared" si="20"/>
        <v>-10302</v>
      </c>
      <c r="X39" s="4">
        <v>6</v>
      </c>
      <c r="Y39" t="s">
        <v>11</v>
      </c>
      <c r="Z39">
        <v>5</v>
      </c>
      <c r="AA39" s="2">
        <v>52</v>
      </c>
      <c r="AB39" s="17" t="s">
        <v>20</v>
      </c>
      <c r="AC39" t="s">
        <v>48</v>
      </c>
      <c r="AD39">
        <v>13</v>
      </c>
      <c r="AE39" s="2">
        <v>27</v>
      </c>
      <c r="AF39" s="17" t="s">
        <v>20</v>
      </c>
      <c r="AG39" t="s">
        <v>9</v>
      </c>
      <c r="AH39">
        <v>18</v>
      </c>
      <c r="AI39" s="2">
        <v>54</v>
      </c>
      <c r="AJ39" s="17" t="s">
        <v>20</v>
      </c>
      <c r="AK39" t="s">
        <v>58</v>
      </c>
      <c r="AL39">
        <v>24</v>
      </c>
      <c r="AM39" s="2">
        <v>19</v>
      </c>
      <c r="AN39" s="1" t="s">
        <v>20</v>
      </c>
      <c r="AO39" t="s">
        <v>11</v>
      </c>
      <c r="AP39">
        <v>28</v>
      </c>
      <c r="AQ39" s="2">
        <v>52</v>
      </c>
      <c r="AR39" s="1" t="s">
        <v>252</v>
      </c>
      <c r="AS39" t="s">
        <v>48</v>
      </c>
      <c r="AT39">
        <v>36</v>
      </c>
      <c r="AU39" s="2">
        <v>33</v>
      </c>
      <c r="AV39" s="1" t="s">
        <v>251</v>
      </c>
      <c r="AW39" t="s">
        <v>9</v>
      </c>
      <c r="AX39">
        <v>43</v>
      </c>
      <c r="AY39" s="2">
        <v>45</v>
      </c>
      <c r="AZ39" s="1" t="s">
        <v>253</v>
      </c>
      <c r="BA39" t="s">
        <v>10</v>
      </c>
      <c r="BB39">
        <v>49</v>
      </c>
      <c r="BC39" s="2">
        <v>2</v>
      </c>
      <c r="BD39" s="1" t="s">
        <v>254</v>
      </c>
    </row>
    <row r="40" spans="1:53" ht="12.75">
      <c r="A40" s="2">
        <v>107</v>
      </c>
      <c r="B40" s="14">
        <v>30</v>
      </c>
      <c r="C40" t="s">
        <v>115</v>
      </c>
      <c r="D40" t="s">
        <v>104</v>
      </c>
      <c r="E40" s="7" t="s">
        <v>213</v>
      </c>
      <c r="F40" s="10">
        <v>0</v>
      </c>
      <c r="G40" s="10">
        <v>27</v>
      </c>
      <c r="H40" s="10">
        <v>0</v>
      </c>
      <c r="I40">
        <v>45179</v>
      </c>
      <c r="J40">
        <v>10</v>
      </c>
      <c r="K40">
        <v>32</v>
      </c>
      <c r="L40" s="1">
        <v>22</v>
      </c>
      <c r="M40" s="1">
        <f t="shared" si="21"/>
        <v>1942</v>
      </c>
      <c r="N40" s="1">
        <f t="shared" si="11"/>
        <v>234</v>
      </c>
      <c r="O40" s="1">
        <f t="shared" si="12"/>
        <v>580</v>
      </c>
      <c r="P40" s="1">
        <f t="shared" si="13"/>
        <v>899</v>
      </c>
      <c r="Q40" s="1">
        <f t="shared" si="14"/>
        <v>1191</v>
      </c>
      <c r="R40" s="1">
        <f t="shared" si="15"/>
        <v>1594</v>
      </c>
      <c r="S40" s="1">
        <f t="shared" si="16"/>
        <v>1930</v>
      </c>
      <c r="T40" s="1">
        <f t="shared" si="17"/>
        <v>0</v>
      </c>
      <c r="U40" s="1">
        <f t="shared" si="18"/>
        <v>0</v>
      </c>
      <c r="V40" s="1">
        <f t="shared" si="19"/>
        <v>6428</v>
      </c>
      <c r="W40" s="1">
        <f t="shared" si="20"/>
        <v>-4486</v>
      </c>
      <c r="X40" s="4">
        <v>12</v>
      </c>
      <c r="Y40" s="3" t="s">
        <v>11</v>
      </c>
      <c r="Z40" s="3">
        <v>3</v>
      </c>
      <c r="AA40" s="2">
        <v>42</v>
      </c>
      <c r="AB40" s="17" t="s">
        <v>20</v>
      </c>
      <c r="AC40" t="s">
        <v>48</v>
      </c>
      <c r="AD40">
        <v>9</v>
      </c>
      <c r="AE40" s="2">
        <v>40</v>
      </c>
      <c r="AF40" s="17" t="s">
        <v>20</v>
      </c>
      <c r="AG40" t="s">
        <v>9</v>
      </c>
      <c r="AH40">
        <v>14</v>
      </c>
      <c r="AI40" s="2">
        <v>59</v>
      </c>
      <c r="AJ40" s="17" t="s">
        <v>20</v>
      </c>
      <c r="AK40" t="s">
        <v>10</v>
      </c>
      <c r="AL40">
        <v>19</v>
      </c>
      <c r="AM40" s="2">
        <v>51</v>
      </c>
      <c r="AN40" s="1" t="s">
        <v>20</v>
      </c>
      <c r="AO40" t="s">
        <v>11</v>
      </c>
      <c r="AP40">
        <v>26</v>
      </c>
      <c r="AQ40" s="2">
        <v>34</v>
      </c>
      <c r="AR40" s="1" t="s">
        <v>266</v>
      </c>
      <c r="AS40" t="s">
        <v>48</v>
      </c>
      <c r="AT40">
        <v>32</v>
      </c>
      <c r="AU40" s="2">
        <v>10</v>
      </c>
      <c r="AV40" s="1" t="s">
        <v>267</v>
      </c>
      <c r="AW40" t="s">
        <v>20</v>
      </c>
      <c r="BA40" t="s">
        <v>20</v>
      </c>
    </row>
    <row r="41" spans="1:56" ht="12.75">
      <c r="A41" s="2">
        <v>120</v>
      </c>
      <c r="B41" s="14">
        <v>41</v>
      </c>
      <c r="C41" t="s">
        <v>111</v>
      </c>
      <c r="D41" t="s">
        <v>74</v>
      </c>
      <c r="E41" s="7" t="s">
        <v>213</v>
      </c>
      <c r="F41" s="10">
        <v>0</v>
      </c>
      <c r="G41" s="10">
        <v>1</v>
      </c>
      <c r="H41" s="10">
        <v>2</v>
      </c>
      <c r="I41">
        <v>45470</v>
      </c>
      <c r="J41">
        <v>17</v>
      </c>
      <c r="K41">
        <v>48</v>
      </c>
      <c r="L41" s="1">
        <v>47</v>
      </c>
      <c r="M41" s="1">
        <f t="shared" si="21"/>
        <v>2927</v>
      </c>
      <c r="N41" s="1">
        <f t="shared" si="11"/>
        <v>286</v>
      </c>
      <c r="O41" s="1">
        <f t="shared" si="12"/>
        <v>751</v>
      </c>
      <c r="P41" s="1">
        <f t="shared" si="13"/>
        <v>1145</v>
      </c>
      <c r="Q41" s="1">
        <f t="shared" si="14"/>
        <v>1520</v>
      </c>
      <c r="R41" s="1">
        <f t="shared" si="15"/>
        <v>1850</v>
      </c>
      <c r="S41" s="1">
        <f t="shared" si="16"/>
        <v>2217</v>
      </c>
      <c r="T41" s="1">
        <f t="shared" si="17"/>
        <v>2567</v>
      </c>
      <c r="U41" s="1">
        <f t="shared" si="18"/>
        <v>2921</v>
      </c>
      <c r="V41" s="1">
        <f t="shared" si="19"/>
        <v>13257</v>
      </c>
      <c r="W41" s="1">
        <f t="shared" si="20"/>
        <v>-10330</v>
      </c>
      <c r="X41" s="4">
        <v>6</v>
      </c>
      <c r="Y41" s="3" t="s">
        <v>11</v>
      </c>
      <c r="Z41" s="3">
        <v>4</v>
      </c>
      <c r="AA41" s="2">
        <v>40</v>
      </c>
      <c r="AB41" s="17" t="s">
        <v>20</v>
      </c>
      <c r="AC41" t="s">
        <v>48</v>
      </c>
      <c r="AD41">
        <v>12</v>
      </c>
      <c r="AE41" s="2">
        <v>31</v>
      </c>
      <c r="AF41" s="17" t="s">
        <v>20</v>
      </c>
      <c r="AG41" t="s">
        <v>9</v>
      </c>
      <c r="AH41">
        <v>19</v>
      </c>
      <c r="AI41" s="2">
        <v>5</v>
      </c>
      <c r="AJ41" s="17" t="s">
        <v>20</v>
      </c>
      <c r="AK41" t="s">
        <v>10</v>
      </c>
      <c r="AL41">
        <v>25</v>
      </c>
      <c r="AM41" s="2">
        <v>20</v>
      </c>
      <c r="AN41" s="1" t="s">
        <v>20</v>
      </c>
      <c r="AO41" t="s">
        <v>11</v>
      </c>
      <c r="AP41">
        <v>30</v>
      </c>
      <c r="AQ41" s="2">
        <v>50</v>
      </c>
      <c r="AR41" s="1" t="s">
        <v>247</v>
      </c>
      <c r="AS41" t="s">
        <v>48</v>
      </c>
      <c r="AT41">
        <v>36</v>
      </c>
      <c r="AU41" s="2">
        <v>57</v>
      </c>
      <c r="AV41" s="1" t="s">
        <v>20</v>
      </c>
      <c r="AW41" t="s">
        <v>9</v>
      </c>
      <c r="AX41">
        <v>42</v>
      </c>
      <c r="AY41" s="2">
        <v>47</v>
      </c>
      <c r="AZ41" s="1" t="s">
        <v>20</v>
      </c>
      <c r="BA41" t="s">
        <v>10</v>
      </c>
      <c r="BB41">
        <v>48</v>
      </c>
      <c r="BC41" s="2">
        <v>41</v>
      </c>
      <c r="BD41" s="1" t="s">
        <v>243</v>
      </c>
    </row>
    <row r="42" spans="1:56" ht="12.75">
      <c r="A42" s="2">
        <v>109</v>
      </c>
      <c r="B42" s="14">
        <v>72</v>
      </c>
      <c r="C42" t="s">
        <v>102</v>
      </c>
      <c r="D42" t="s">
        <v>56</v>
      </c>
      <c r="E42" s="7" t="s">
        <v>213</v>
      </c>
      <c r="F42" s="10">
        <v>1</v>
      </c>
      <c r="G42" s="10">
        <v>0</v>
      </c>
      <c r="H42" s="10">
        <v>1</v>
      </c>
      <c r="I42">
        <v>45520</v>
      </c>
      <c r="J42">
        <v>54</v>
      </c>
      <c r="K42">
        <v>49</v>
      </c>
      <c r="L42" s="1">
        <v>23</v>
      </c>
      <c r="M42" s="1">
        <f t="shared" si="21"/>
        <v>2963</v>
      </c>
      <c r="N42" s="1">
        <f t="shared" si="11"/>
        <v>350</v>
      </c>
      <c r="O42" s="1">
        <f t="shared" si="12"/>
        <v>709</v>
      </c>
      <c r="P42" s="1">
        <f t="shared" si="13"/>
        <v>1180</v>
      </c>
      <c r="Q42" s="1">
        <f t="shared" si="14"/>
        <v>1512</v>
      </c>
      <c r="R42" s="1">
        <f t="shared" si="15"/>
        <v>1844</v>
      </c>
      <c r="S42" s="1">
        <f t="shared" si="16"/>
        <v>2160</v>
      </c>
      <c r="T42" s="1">
        <f t="shared" si="17"/>
        <v>2570</v>
      </c>
      <c r="U42" s="1">
        <f t="shared" si="18"/>
        <v>2958</v>
      </c>
      <c r="V42" s="1">
        <f t="shared" si="19"/>
        <v>13283</v>
      </c>
      <c r="W42" s="1">
        <f t="shared" si="20"/>
        <v>-10320</v>
      </c>
      <c r="X42" s="4">
        <v>5</v>
      </c>
      <c r="Y42" t="s">
        <v>10</v>
      </c>
      <c r="Z42">
        <v>5</v>
      </c>
      <c r="AA42" s="2">
        <v>45</v>
      </c>
      <c r="AB42" s="17" t="s">
        <v>261</v>
      </c>
      <c r="AC42" t="s">
        <v>9</v>
      </c>
      <c r="AD42">
        <v>11</v>
      </c>
      <c r="AE42" s="2">
        <v>49</v>
      </c>
      <c r="AF42" s="17" t="s">
        <v>20</v>
      </c>
      <c r="AG42" t="s">
        <v>48</v>
      </c>
      <c r="AH42">
        <v>19</v>
      </c>
      <c r="AI42" s="2">
        <v>40</v>
      </c>
      <c r="AJ42" s="17" t="s">
        <v>20</v>
      </c>
      <c r="AK42" t="s">
        <v>11</v>
      </c>
      <c r="AL42">
        <v>25</v>
      </c>
      <c r="AM42" s="2">
        <v>12</v>
      </c>
      <c r="AN42" s="1" t="s">
        <v>20</v>
      </c>
      <c r="AO42" t="s">
        <v>10</v>
      </c>
      <c r="AP42">
        <v>30</v>
      </c>
      <c r="AQ42" s="2">
        <v>44</v>
      </c>
      <c r="AR42" s="1" t="s">
        <v>243</v>
      </c>
      <c r="AS42" t="s">
        <v>9</v>
      </c>
      <c r="AT42">
        <v>36</v>
      </c>
      <c r="AU42" s="2">
        <v>0</v>
      </c>
      <c r="AV42" s="1" t="s">
        <v>20</v>
      </c>
      <c r="AW42" t="s">
        <v>48</v>
      </c>
      <c r="AX42">
        <v>42</v>
      </c>
      <c r="AY42" s="2">
        <v>50</v>
      </c>
      <c r="AZ42" s="1" t="s">
        <v>20</v>
      </c>
      <c r="BA42" t="s">
        <v>11</v>
      </c>
      <c r="BB42">
        <v>49</v>
      </c>
      <c r="BC42" s="2">
        <v>18</v>
      </c>
      <c r="BD42" s="1" t="s">
        <v>20</v>
      </c>
    </row>
    <row r="43" spans="1:56" ht="12.75">
      <c r="A43" s="2">
        <v>112</v>
      </c>
      <c r="B43" s="14">
        <v>2</v>
      </c>
      <c r="C43" t="s">
        <v>113</v>
      </c>
      <c r="D43" t="s">
        <v>114</v>
      </c>
      <c r="E43" s="7" t="s">
        <v>213</v>
      </c>
      <c r="F43" s="10">
        <v>0</v>
      </c>
      <c r="G43" s="10">
        <v>0</v>
      </c>
      <c r="H43" s="10">
        <v>5</v>
      </c>
      <c r="I43">
        <v>45698</v>
      </c>
      <c r="J43">
        <v>706</v>
      </c>
      <c r="K43">
        <v>45</v>
      </c>
      <c r="L43" s="1">
        <v>6</v>
      </c>
      <c r="M43" s="1">
        <f t="shared" si="21"/>
        <v>2706</v>
      </c>
      <c r="N43" s="1">
        <f t="shared" si="11"/>
        <v>257</v>
      </c>
      <c r="O43" s="1">
        <f t="shared" si="12"/>
        <v>617</v>
      </c>
      <c r="P43" s="1">
        <f t="shared" si="13"/>
        <v>943</v>
      </c>
      <c r="Q43" s="1">
        <f t="shared" si="14"/>
        <v>1257</v>
      </c>
      <c r="R43" s="1">
        <f t="shared" si="15"/>
        <v>1571</v>
      </c>
      <c r="S43" s="1">
        <f t="shared" si="16"/>
        <v>2007</v>
      </c>
      <c r="T43" s="1">
        <f t="shared" si="17"/>
        <v>2319</v>
      </c>
      <c r="U43" s="1">
        <f t="shared" si="18"/>
        <v>2700</v>
      </c>
      <c r="V43" s="1">
        <f t="shared" si="19"/>
        <v>11671</v>
      </c>
      <c r="W43" s="1">
        <f t="shared" si="20"/>
        <v>-8965</v>
      </c>
      <c r="X43" s="4">
        <v>6</v>
      </c>
      <c r="Y43" s="3" t="s">
        <v>11</v>
      </c>
      <c r="Z43" s="3">
        <v>4</v>
      </c>
      <c r="AA43" s="2">
        <v>11</v>
      </c>
      <c r="AB43" s="17" t="s">
        <v>20</v>
      </c>
      <c r="AC43" t="s">
        <v>48</v>
      </c>
      <c r="AD43">
        <v>10</v>
      </c>
      <c r="AE43" s="2">
        <v>17</v>
      </c>
      <c r="AF43" s="17" t="s">
        <v>20</v>
      </c>
      <c r="AG43" t="s">
        <v>9</v>
      </c>
      <c r="AH43">
        <v>15</v>
      </c>
      <c r="AI43" s="2">
        <v>43</v>
      </c>
      <c r="AJ43" s="17" t="s">
        <v>20</v>
      </c>
      <c r="AK43" t="s">
        <v>10</v>
      </c>
      <c r="AL43">
        <v>20</v>
      </c>
      <c r="AM43" s="2">
        <v>57</v>
      </c>
      <c r="AN43" s="1" t="s">
        <v>20</v>
      </c>
      <c r="AO43" t="s">
        <v>11</v>
      </c>
      <c r="AP43">
        <v>26</v>
      </c>
      <c r="AQ43" s="2">
        <v>11</v>
      </c>
      <c r="AR43" s="1" t="s">
        <v>244</v>
      </c>
      <c r="AS43" t="s">
        <v>48</v>
      </c>
      <c r="AT43">
        <v>33</v>
      </c>
      <c r="AU43" s="2">
        <v>27</v>
      </c>
      <c r="AV43" s="1" t="s">
        <v>20</v>
      </c>
      <c r="AW43" t="s">
        <v>9</v>
      </c>
      <c r="AX43">
        <v>38</v>
      </c>
      <c r="AY43" s="2">
        <v>39</v>
      </c>
      <c r="AZ43" s="1" t="s">
        <v>245</v>
      </c>
      <c r="BA43" t="s">
        <v>10</v>
      </c>
      <c r="BB43">
        <v>45</v>
      </c>
      <c r="BC43" s="2">
        <v>0</v>
      </c>
      <c r="BD43" s="1" t="s">
        <v>20</v>
      </c>
    </row>
    <row r="44" spans="1:56" ht="12.75">
      <c r="A44" s="2">
        <v>118</v>
      </c>
      <c r="B44" s="15">
        <v>45</v>
      </c>
      <c r="C44" t="s">
        <v>118</v>
      </c>
      <c r="D44" s="9" t="s">
        <v>39</v>
      </c>
      <c r="E44" s="7" t="s">
        <v>213</v>
      </c>
      <c r="F44" s="9" t="s">
        <v>145</v>
      </c>
      <c r="G44" s="9">
        <v>2</v>
      </c>
      <c r="H44" s="9">
        <v>0</v>
      </c>
      <c r="I44">
        <v>46027</v>
      </c>
      <c r="J44">
        <v>26</v>
      </c>
      <c r="K44">
        <v>50</v>
      </c>
      <c r="L44" s="1">
        <v>20</v>
      </c>
      <c r="M44" s="1">
        <f t="shared" si="21"/>
        <v>3020</v>
      </c>
      <c r="N44" s="1">
        <f t="shared" si="11"/>
        <v>294</v>
      </c>
      <c r="O44" s="1">
        <f t="shared" si="12"/>
        <v>847</v>
      </c>
      <c r="P44" s="1">
        <f t="shared" si="13"/>
        <v>1236</v>
      </c>
      <c r="Q44" s="1">
        <f t="shared" si="14"/>
        <v>1641</v>
      </c>
      <c r="R44" s="1">
        <f t="shared" si="15"/>
        <v>1953</v>
      </c>
      <c r="S44" s="1">
        <f t="shared" si="16"/>
        <v>2266</v>
      </c>
      <c r="T44" s="1">
        <f t="shared" si="17"/>
        <v>2693</v>
      </c>
      <c r="U44" s="1">
        <f t="shared" si="18"/>
        <v>3013</v>
      </c>
      <c r="V44" s="1">
        <f t="shared" si="19"/>
        <v>13943</v>
      </c>
      <c r="W44" s="1">
        <f t="shared" si="20"/>
        <v>-10923</v>
      </c>
      <c r="X44" s="4">
        <v>7</v>
      </c>
      <c r="Y44" s="3" t="s">
        <v>11</v>
      </c>
      <c r="Z44" s="3">
        <v>4</v>
      </c>
      <c r="AA44" s="2">
        <v>47</v>
      </c>
      <c r="AB44" s="17" t="s">
        <v>145</v>
      </c>
      <c r="AC44" t="s">
        <v>48</v>
      </c>
      <c r="AD44">
        <v>14</v>
      </c>
      <c r="AE44" s="2">
        <v>7</v>
      </c>
      <c r="AF44" s="17" t="s">
        <v>145</v>
      </c>
      <c r="AG44" t="s">
        <v>9</v>
      </c>
      <c r="AH44">
        <v>20</v>
      </c>
      <c r="AI44" s="2">
        <v>36</v>
      </c>
      <c r="AJ44" s="17" t="s">
        <v>145</v>
      </c>
      <c r="AK44" t="s">
        <v>10</v>
      </c>
      <c r="AL44">
        <v>27</v>
      </c>
      <c r="AM44" s="2">
        <v>21</v>
      </c>
      <c r="AN44" s="1" t="s">
        <v>145</v>
      </c>
      <c r="AO44" t="s">
        <v>11</v>
      </c>
      <c r="AP44">
        <v>32</v>
      </c>
      <c r="AQ44" s="2">
        <v>33</v>
      </c>
      <c r="AR44" s="1" t="s">
        <v>20</v>
      </c>
      <c r="AS44" t="s">
        <v>10</v>
      </c>
      <c r="AT44">
        <v>37</v>
      </c>
      <c r="AU44" s="2">
        <v>46</v>
      </c>
      <c r="AV44" s="1" t="s">
        <v>20</v>
      </c>
      <c r="AW44" t="s">
        <v>48</v>
      </c>
      <c r="AX44">
        <v>44</v>
      </c>
      <c r="AY44" s="2">
        <v>53</v>
      </c>
      <c r="AZ44" s="1" t="s">
        <v>20</v>
      </c>
      <c r="BA44" t="s">
        <v>9</v>
      </c>
      <c r="BB44">
        <v>50</v>
      </c>
      <c r="BC44" s="2">
        <v>13</v>
      </c>
      <c r="BD44" s="1" t="s">
        <v>248</v>
      </c>
    </row>
    <row r="45" spans="1:56" ht="12.75">
      <c r="A45" s="2">
        <v>117</v>
      </c>
      <c r="B45" s="14">
        <v>83</v>
      </c>
      <c r="C45" t="s">
        <v>101</v>
      </c>
      <c r="D45" t="s">
        <v>18</v>
      </c>
      <c r="E45" s="7" t="s">
        <v>213</v>
      </c>
      <c r="F45" s="10">
        <v>1</v>
      </c>
      <c r="G45" s="10">
        <v>1</v>
      </c>
      <c r="H45" s="10">
        <v>0</v>
      </c>
      <c r="I45">
        <v>46031</v>
      </c>
      <c r="J45">
        <v>64</v>
      </c>
      <c r="K45">
        <v>56</v>
      </c>
      <c r="L45" s="1">
        <v>51</v>
      </c>
      <c r="M45" s="1">
        <f t="shared" si="21"/>
        <v>3411</v>
      </c>
      <c r="N45" s="1">
        <f t="shared" si="11"/>
        <v>270</v>
      </c>
      <c r="O45" s="1">
        <f t="shared" si="12"/>
        <v>671</v>
      </c>
      <c r="P45" s="1">
        <f t="shared" si="13"/>
        <v>994</v>
      </c>
      <c r="Q45" s="1">
        <f t="shared" si="14"/>
        <v>1364</v>
      </c>
      <c r="R45" s="1">
        <f t="shared" si="15"/>
        <v>1894</v>
      </c>
      <c r="S45" s="1">
        <f t="shared" si="16"/>
        <v>2521</v>
      </c>
      <c r="T45" s="1">
        <f t="shared" si="17"/>
        <v>3039</v>
      </c>
      <c r="U45" s="1">
        <f t="shared" si="18"/>
        <v>3406</v>
      </c>
      <c r="V45" s="1">
        <f t="shared" si="19"/>
        <v>14159</v>
      </c>
      <c r="W45" s="1">
        <f t="shared" si="20"/>
        <v>-10748</v>
      </c>
      <c r="X45" s="4">
        <v>5</v>
      </c>
      <c r="Y45" t="s">
        <v>11</v>
      </c>
      <c r="Z45">
        <v>4</v>
      </c>
      <c r="AA45" s="2">
        <v>25</v>
      </c>
      <c r="AB45" s="17" t="s">
        <v>262</v>
      </c>
      <c r="AC45" t="s">
        <v>48</v>
      </c>
      <c r="AD45">
        <v>11</v>
      </c>
      <c r="AE45" s="2">
        <v>11</v>
      </c>
      <c r="AF45" s="17" t="s">
        <v>20</v>
      </c>
      <c r="AG45" t="s">
        <v>9</v>
      </c>
      <c r="AH45">
        <v>16</v>
      </c>
      <c r="AI45" s="2">
        <v>34</v>
      </c>
      <c r="AJ45" s="17" t="s">
        <v>20</v>
      </c>
      <c r="AK45" t="s">
        <v>58</v>
      </c>
      <c r="AL45">
        <v>22</v>
      </c>
      <c r="AM45" s="2">
        <v>44</v>
      </c>
      <c r="AN45" s="1" t="s">
        <v>20</v>
      </c>
      <c r="AO45" t="s">
        <v>11</v>
      </c>
      <c r="AP45">
        <v>31</v>
      </c>
      <c r="AQ45" s="2">
        <v>34</v>
      </c>
      <c r="AR45" s="17" t="s">
        <v>262</v>
      </c>
      <c r="AS45" t="s">
        <v>48</v>
      </c>
      <c r="AT45">
        <v>42</v>
      </c>
      <c r="AU45" s="2">
        <v>1</v>
      </c>
      <c r="AV45" s="1" t="s">
        <v>20</v>
      </c>
      <c r="AW45" t="s">
        <v>9</v>
      </c>
      <c r="AX45">
        <v>50</v>
      </c>
      <c r="AY45" s="2">
        <v>39</v>
      </c>
      <c r="AZ45" s="1" t="s">
        <v>20</v>
      </c>
      <c r="BA45" t="s">
        <v>10</v>
      </c>
      <c r="BB45">
        <v>56</v>
      </c>
      <c r="BC45" s="2">
        <v>46</v>
      </c>
      <c r="BD45" s="1" t="s">
        <v>20</v>
      </c>
    </row>
    <row r="46" spans="1:56" ht="12.75">
      <c r="A46" s="2">
        <v>110</v>
      </c>
      <c r="B46" s="14">
        <v>58</v>
      </c>
      <c r="C46" t="s">
        <v>109</v>
      </c>
      <c r="D46" t="s">
        <v>39</v>
      </c>
      <c r="E46" s="7" t="s">
        <v>213</v>
      </c>
      <c r="F46" s="10">
        <v>0</v>
      </c>
      <c r="G46" s="10">
        <v>1</v>
      </c>
      <c r="H46" s="10">
        <v>1</v>
      </c>
      <c r="I46">
        <v>233536</v>
      </c>
      <c r="J46">
        <v>41</v>
      </c>
      <c r="K46">
        <v>46</v>
      </c>
      <c r="L46" s="1">
        <v>3</v>
      </c>
      <c r="M46" s="1">
        <f t="shared" si="21"/>
        <v>2763</v>
      </c>
      <c r="N46" s="1">
        <f t="shared" si="11"/>
        <v>412</v>
      </c>
      <c r="O46" s="1">
        <f t="shared" si="12"/>
        <v>799</v>
      </c>
      <c r="P46" s="1">
        <f t="shared" si="13"/>
        <v>1085</v>
      </c>
      <c r="Q46" s="1">
        <f t="shared" si="14"/>
        <v>1394</v>
      </c>
      <c r="R46" s="1">
        <f t="shared" si="15"/>
        <v>1830</v>
      </c>
      <c r="S46" s="1">
        <f t="shared" si="16"/>
        <v>2154</v>
      </c>
      <c r="T46" s="1">
        <f t="shared" si="17"/>
        <v>2479</v>
      </c>
      <c r="U46" s="1">
        <f t="shared" si="18"/>
        <v>2757</v>
      </c>
      <c r="V46" s="1">
        <f t="shared" si="19"/>
        <v>12910</v>
      </c>
      <c r="W46" s="1">
        <f t="shared" si="20"/>
        <v>-10147</v>
      </c>
      <c r="X46" s="4">
        <v>6</v>
      </c>
      <c r="Y46" s="3" t="s">
        <v>48</v>
      </c>
      <c r="Z46" s="3">
        <v>6</v>
      </c>
      <c r="AA46" s="2">
        <v>46</v>
      </c>
      <c r="AB46" s="17" t="s">
        <v>20</v>
      </c>
      <c r="AC46" t="s">
        <v>9</v>
      </c>
      <c r="AD46">
        <v>13</v>
      </c>
      <c r="AE46" s="2">
        <v>19</v>
      </c>
      <c r="AF46" s="17" t="s">
        <v>20</v>
      </c>
      <c r="AG46" t="s">
        <v>11</v>
      </c>
      <c r="AH46">
        <v>18</v>
      </c>
      <c r="AI46" s="2">
        <v>5</v>
      </c>
      <c r="AJ46" s="17" t="s">
        <v>20</v>
      </c>
      <c r="AK46" t="s">
        <v>10</v>
      </c>
      <c r="AL46">
        <v>23</v>
      </c>
      <c r="AM46" s="2">
        <v>14</v>
      </c>
      <c r="AN46" s="1" t="s">
        <v>20</v>
      </c>
      <c r="AO46" t="s">
        <v>48</v>
      </c>
      <c r="AP46">
        <v>30</v>
      </c>
      <c r="AQ46" s="2">
        <v>30</v>
      </c>
      <c r="AR46" s="1" t="s">
        <v>20</v>
      </c>
      <c r="AS46" t="s">
        <v>9</v>
      </c>
      <c r="AT46">
        <v>35</v>
      </c>
      <c r="AU46" s="2">
        <v>54</v>
      </c>
      <c r="AV46" s="1" t="s">
        <v>20</v>
      </c>
      <c r="AW46" t="s">
        <v>10</v>
      </c>
      <c r="AX46">
        <v>41</v>
      </c>
      <c r="AY46" s="2">
        <v>19</v>
      </c>
      <c r="AZ46" s="1" t="s">
        <v>20</v>
      </c>
      <c r="BA46" t="s">
        <v>11</v>
      </c>
      <c r="BB46">
        <v>45</v>
      </c>
      <c r="BC46" s="2">
        <v>57</v>
      </c>
      <c r="BD46" s="1" t="s">
        <v>246</v>
      </c>
    </row>
    <row r="47" spans="1:56" ht="12.75">
      <c r="A47" s="2">
        <v>115</v>
      </c>
      <c r="B47" s="14">
        <v>55</v>
      </c>
      <c r="C47" t="s">
        <v>108</v>
      </c>
      <c r="D47" s="9" t="s">
        <v>39</v>
      </c>
      <c r="E47" s="19" t="s">
        <v>213</v>
      </c>
      <c r="F47" s="23">
        <v>1</v>
      </c>
      <c r="G47" s="23">
        <v>0</v>
      </c>
      <c r="H47" s="23">
        <v>0</v>
      </c>
      <c r="I47" s="21">
        <v>307504</v>
      </c>
      <c r="J47" s="21">
        <v>31</v>
      </c>
      <c r="K47" s="21">
        <v>55</v>
      </c>
      <c r="L47" s="22">
        <v>10</v>
      </c>
      <c r="M47" s="1">
        <f t="shared" si="21"/>
        <v>3310</v>
      </c>
      <c r="N47" s="1">
        <f t="shared" si="11"/>
        <v>382</v>
      </c>
      <c r="O47" s="1">
        <f t="shared" si="12"/>
        <v>821</v>
      </c>
      <c r="P47" s="1">
        <f t="shared" si="13"/>
        <v>1175</v>
      </c>
      <c r="Q47" s="1">
        <f t="shared" si="14"/>
        <v>1532</v>
      </c>
      <c r="R47" s="1">
        <f t="shared" si="15"/>
        <v>1874</v>
      </c>
      <c r="S47" s="1">
        <f t="shared" si="16"/>
        <v>2342</v>
      </c>
      <c r="T47" s="1">
        <f t="shared" si="17"/>
        <v>0</v>
      </c>
      <c r="U47" s="1">
        <f t="shared" si="18"/>
        <v>0</v>
      </c>
      <c r="V47" s="1">
        <f t="shared" si="19"/>
        <v>8126</v>
      </c>
      <c r="W47" s="1">
        <f t="shared" si="20"/>
        <v>-4816</v>
      </c>
      <c r="X47" s="4">
        <v>10</v>
      </c>
      <c r="Y47" s="3" t="s">
        <v>11</v>
      </c>
      <c r="Z47">
        <v>6</v>
      </c>
      <c r="AA47" s="3">
        <v>12</v>
      </c>
      <c r="AB47" s="17" t="s">
        <v>20</v>
      </c>
      <c r="AC47" t="s">
        <v>48</v>
      </c>
      <c r="AD47">
        <v>13</v>
      </c>
      <c r="AE47" s="3">
        <v>41</v>
      </c>
      <c r="AF47" s="17" t="s">
        <v>20</v>
      </c>
      <c r="AG47" t="s">
        <v>9</v>
      </c>
      <c r="AH47">
        <v>19</v>
      </c>
      <c r="AI47" s="3">
        <v>35</v>
      </c>
      <c r="AJ47" s="17" t="s">
        <v>20</v>
      </c>
      <c r="AK47" t="s">
        <v>10</v>
      </c>
      <c r="AL47">
        <v>25</v>
      </c>
      <c r="AM47" s="3">
        <v>32</v>
      </c>
      <c r="AN47" s="1" t="s">
        <v>261</v>
      </c>
      <c r="AO47" t="s">
        <v>11</v>
      </c>
      <c r="AP47">
        <v>31</v>
      </c>
      <c r="AQ47" s="3">
        <v>14</v>
      </c>
      <c r="AR47" s="1" t="s">
        <v>20</v>
      </c>
      <c r="AS47" t="s">
        <v>48</v>
      </c>
      <c r="AT47">
        <v>39</v>
      </c>
      <c r="AU47" s="3">
        <v>2</v>
      </c>
      <c r="AV47" s="1" t="s">
        <v>20</v>
      </c>
      <c r="AZ47" s="1" t="s">
        <v>20</v>
      </c>
      <c r="BD47" s="1" t="s">
        <v>20</v>
      </c>
    </row>
    <row r="48" spans="1:27" ht="12.75">
      <c r="A48" s="2">
        <v>26</v>
      </c>
      <c r="B48" s="13"/>
      <c r="C48" t="s">
        <v>105</v>
      </c>
      <c r="D48" s="9" t="s">
        <v>156</v>
      </c>
      <c r="E48" s="3">
        <v>101</v>
      </c>
      <c r="F48" s="3" t="s">
        <v>20</v>
      </c>
      <c r="I48">
        <v>4470</v>
      </c>
      <c r="J48">
        <v>51</v>
      </c>
      <c r="K48">
        <v>3</v>
      </c>
      <c r="L48" s="1">
        <v>11</v>
      </c>
      <c r="M48" s="1">
        <f t="shared" si="21"/>
        <v>191</v>
      </c>
      <c r="N48" s="1">
        <f t="shared" si="11"/>
        <v>191</v>
      </c>
      <c r="O48" s="1">
        <f t="shared" si="12"/>
        <v>0</v>
      </c>
      <c r="P48" s="1">
        <f t="shared" si="13"/>
        <v>0</v>
      </c>
      <c r="Q48" s="1">
        <f t="shared" si="14"/>
        <v>0</v>
      </c>
      <c r="R48" s="1">
        <f t="shared" si="15"/>
        <v>0</v>
      </c>
      <c r="S48" s="1">
        <f t="shared" si="16"/>
        <v>0</v>
      </c>
      <c r="T48" s="1">
        <f t="shared" si="17"/>
        <v>0</v>
      </c>
      <c r="U48" s="1">
        <f t="shared" si="18"/>
        <v>0</v>
      </c>
      <c r="V48" s="1">
        <f t="shared" si="19"/>
        <v>191</v>
      </c>
      <c r="W48" s="1">
        <f t="shared" si="20"/>
        <v>0</v>
      </c>
      <c r="Y48" s="3">
        <v>1</v>
      </c>
      <c r="Z48">
        <v>3</v>
      </c>
      <c r="AA48" s="1">
        <v>11</v>
      </c>
    </row>
    <row r="49" spans="1:27" ht="12.75">
      <c r="A49" s="2">
        <v>66</v>
      </c>
      <c r="B49" s="13"/>
      <c r="C49" t="s">
        <v>117</v>
      </c>
      <c r="D49" s="9" t="s">
        <v>156</v>
      </c>
      <c r="E49" s="3">
        <v>101</v>
      </c>
      <c r="F49" s="2" t="s">
        <v>20</v>
      </c>
      <c r="I49">
        <v>45141</v>
      </c>
      <c r="J49">
        <v>24</v>
      </c>
      <c r="K49">
        <v>4</v>
      </c>
      <c r="L49" s="1">
        <v>21</v>
      </c>
      <c r="M49" s="1">
        <f t="shared" si="21"/>
        <v>261</v>
      </c>
      <c r="N49" s="1">
        <f t="shared" si="11"/>
        <v>261</v>
      </c>
      <c r="O49" s="1">
        <f t="shared" si="12"/>
        <v>0</v>
      </c>
      <c r="P49" s="1">
        <f t="shared" si="13"/>
        <v>0</v>
      </c>
      <c r="Q49" s="1">
        <f t="shared" si="14"/>
        <v>0</v>
      </c>
      <c r="R49" s="1">
        <f t="shared" si="15"/>
        <v>0</v>
      </c>
      <c r="S49" s="1">
        <f t="shared" si="16"/>
        <v>0</v>
      </c>
      <c r="T49" s="1">
        <f t="shared" si="17"/>
        <v>0</v>
      </c>
      <c r="U49" s="1">
        <f t="shared" si="18"/>
        <v>0</v>
      </c>
      <c r="V49" s="1">
        <f t="shared" si="19"/>
        <v>261</v>
      </c>
      <c r="W49" s="1">
        <f t="shared" si="20"/>
        <v>0</v>
      </c>
      <c r="Y49" s="3">
        <v>1</v>
      </c>
      <c r="Z49">
        <v>4</v>
      </c>
      <c r="AA49" s="1">
        <v>21</v>
      </c>
    </row>
    <row r="50" spans="1:27" ht="12.75">
      <c r="A50" s="2">
        <v>30</v>
      </c>
      <c r="B50" s="13"/>
      <c r="C50" t="s">
        <v>110</v>
      </c>
      <c r="D50" t="s">
        <v>18</v>
      </c>
      <c r="E50" s="3">
        <v>101</v>
      </c>
      <c r="F50" s="2" t="s">
        <v>20</v>
      </c>
      <c r="I50">
        <v>45154</v>
      </c>
      <c r="J50">
        <v>16</v>
      </c>
      <c r="K50">
        <v>4</v>
      </c>
      <c r="L50" s="1">
        <v>24</v>
      </c>
      <c r="M50" s="1">
        <f t="shared" si="21"/>
        <v>264</v>
      </c>
      <c r="N50" s="1">
        <f t="shared" si="11"/>
        <v>264</v>
      </c>
      <c r="O50" s="1">
        <f t="shared" si="12"/>
        <v>0</v>
      </c>
      <c r="P50" s="1">
        <f t="shared" si="13"/>
        <v>0</v>
      </c>
      <c r="Q50" s="1">
        <f t="shared" si="14"/>
        <v>0</v>
      </c>
      <c r="R50" s="1">
        <f t="shared" si="15"/>
        <v>0</v>
      </c>
      <c r="S50" s="1">
        <f t="shared" si="16"/>
        <v>0</v>
      </c>
      <c r="T50" s="1">
        <f t="shared" si="17"/>
        <v>0</v>
      </c>
      <c r="U50" s="1">
        <f t="shared" si="18"/>
        <v>0</v>
      </c>
      <c r="V50" s="1">
        <f t="shared" si="19"/>
        <v>264</v>
      </c>
      <c r="W50" s="1">
        <f t="shared" si="20"/>
        <v>0</v>
      </c>
      <c r="Y50" s="3">
        <v>1</v>
      </c>
      <c r="Z50">
        <v>4</v>
      </c>
      <c r="AA50" s="1">
        <v>24</v>
      </c>
    </row>
    <row r="51" spans="1:27" ht="12.75">
      <c r="A51" s="2">
        <v>41</v>
      </c>
      <c r="B51" s="13"/>
      <c r="C51" t="s">
        <v>103</v>
      </c>
      <c r="D51" t="s">
        <v>104</v>
      </c>
      <c r="E51" s="3">
        <v>101</v>
      </c>
      <c r="F51" s="10" t="s">
        <v>20</v>
      </c>
      <c r="I51">
        <v>45177</v>
      </c>
      <c r="J51">
        <v>51</v>
      </c>
      <c r="K51">
        <v>3</v>
      </c>
      <c r="L51" s="1">
        <v>28</v>
      </c>
      <c r="M51" s="1">
        <f t="shared" si="21"/>
        <v>208</v>
      </c>
      <c r="N51" s="1">
        <f t="shared" si="11"/>
        <v>208</v>
      </c>
      <c r="O51" s="1">
        <f t="shared" si="12"/>
        <v>0</v>
      </c>
      <c r="P51" s="1">
        <f t="shared" si="13"/>
        <v>0</v>
      </c>
      <c r="Q51" s="1">
        <f t="shared" si="14"/>
        <v>0</v>
      </c>
      <c r="R51" s="1">
        <f t="shared" si="15"/>
        <v>0</v>
      </c>
      <c r="S51" s="1">
        <f t="shared" si="16"/>
        <v>0</v>
      </c>
      <c r="T51" s="1">
        <f t="shared" si="17"/>
        <v>0</v>
      </c>
      <c r="U51" s="1">
        <f t="shared" si="18"/>
        <v>0</v>
      </c>
      <c r="V51" s="1">
        <f t="shared" si="19"/>
        <v>208</v>
      </c>
      <c r="W51" s="1">
        <f t="shared" si="20"/>
        <v>0</v>
      </c>
      <c r="Y51" s="3">
        <v>1</v>
      </c>
      <c r="Z51">
        <v>3</v>
      </c>
      <c r="AA51" s="1">
        <v>28</v>
      </c>
    </row>
    <row r="52" spans="1:27" ht="12.75">
      <c r="A52" s="2">
        <v>37</v>
      </c>
      <c r="B52" s="13"/>
      <c r="C52" t="s">
        <v>115</v>
      </c>
      <c r="D52" t="s">
        <v>104</v>
      </c>
      <c r="E52" s="3">
        <v>101</v>
      </c>
      <c r="F52" s="10" t="s">
        <v>20</v>
      </c>
      <c r="I52">
        <v>45179</v>
      </c>
      <c r="J52">
        <v>6</v>
      </c>
      <c r="K52">
        <v>3</v>
      </c>
      <c r="L52" s="1">
        <v>20</v>
      </c>
      <c r="M52" s="1">
        <f t="shared" si="21"/>
        <v>200</v>
      </c>
      <c r="N52" s="1">
        <f t="shared" si="11"/>
        <v>200</v>
      </c>
      <c r="O52" s="1">
        <f t="shared" si="12"/>
        <v>0</v>
      </c>
      <c r="P52" s="1">
        <f t="shared" si="13"/>
        <v>0</v>
      </c>
      <c r="Q52" s="1">
        <f t="shared" si="14"/>
        <v>0</v>
      </c>
      <c r="R52" s="1">
        <f t="shared" si="15"/>
        <v>0</v>
      </c>
      <c r="S52" s="1">
        <f t="shared" si="16"/>
        <v>0</v>
      </c>
      <c r="T52" s="1">
        <f t="shared" si="17"/>
        <v>0</v>
      </c>
      <c r="U52" s="1">
        <f t="shared" si="18"/>
        <v>0</v>
      </c>
      <c r="V52" s="1">
        <f t="shared" si="19"/>
        <v>200</v>
      </c>
      <c r="W52" s="1">
        <f t="shared" si="20"/>
        <v>0</v>
      </c>
      <c r="Y52" s="3">
        <v>1</v>
      </c>
      <c r="Z52">
        <v>3</v>
      </c>
      <c r="AA52" s="1">
        <v>20</v>
      </c>
    </row>
    <row r="53" spans="1:27" ht="12.75">
      <c r="A53" s="2">
        <v>32</v>
      </c>
      <c r="B53" s="13"/>
      <c r="C53" t="s">
        <v>111</v>
      </c>
      <c r="D53" t="s">
        <v>74</v>
      </c>
      <c r="E53" s="3">
        <v>101</v>
      </c>
      <c r="F53" s="10" t="s">
        <v>20</v>
      </c>
      <c r="I53">
        <v>45470</v>
      </c>
      <c r="J53">
        <v>9</v>
      </c>
      <c r="K53">
        <v>3</v>
      </c>
      <c r="L53" s="1">
        <v>56</v>
      </c>
      <c r="M53" s="1">
        <f t="shared" si="21"/>
        <v>236</v>
      </c>
      <c r="N53" s="1">
        <f t="shared" si="11"/>
        <v>236</v>
      </c>
      <c r="O53" s="1">
        <f t="shared" si="12"/>
        <v>0</v>
      </c>
      <c r="P53" s="1">
        <f t="shared" si="13"/>
        <v>0</v>
      </c>
      <c r="Q53" s="1">
        <f t="shared" si="14"/>
        <v>0</v>
      </c>
      <c r="R53" s="1">
        <f t="shared" si="15"/>
        <v>0</v>
      </c>
      <c r="S53" s="1">
        <f t="shared" si="16"/>
        <v>0</v>
      </c>
      <c r="T53" s="1">
        <f t="shared" si="17"/>
        <v>0</v>
      </c>
      <c r="U53" s="1">
        <f t="shared" si="18"/>
        <v>0</v>
      </c>
      <c r="V53" s="1">
        <f t="shared" si="19"/>
        <v>236</v>
      </c>
      <c r="W53" s="1">
        <f t="shared" si="20"/>
        <v>0</v>
      </c>
      <c r="Y53" s="3">
        <v>1</v>
      </c>
      <c r="Z53">
        <v>3</v>
      </c>
      <c r="AA53" s="1">
        <v>56</v>
      </c>
    </row>
    <row r="54" spans="1:27" ht="12.75">
      <c r="A54" s="2">
        <v>35</v>
      </c>
      <c r="B54" s="13"/>
      <c r="C54" t="s">
        <v>102</v>
      </c>
      <c r="D54" t="s">
        <v>56</v>
      </c>
      <c r="E54" s="3">
        <v>101</v>
      </c>
      <c r="F54" s="3" t="s">
        <v>20</v>
      </c>
      <c r="I54">
        <v>45520</v>
      </c>
      <c r="J54">
        <v>48</v>
      </c>
      <c r="K54">
        <v>3</v>
      </c>
      <c r="L54" s="1">
        <v>56</v>
      </c>
      <c r="M54" s="1">
        <f t="shared" si="21"/>
        <v>236</v>
      </c>
      <c r="N54" s="1">
        <f t="shared" si="11"/>
        <v>236</v>
      </c>
      <c r="O54" s="1">
        <f t="shared" si="12"/>
        <v>0</v>
      </c>
      <c r="P54" s="1">
        <f t="shared" si="13"/>
        <v>0</v>
      </c>
      <c r="Q54" s="1">
        <f t="shared" si="14"/>
        <v>0</v>
      </c>
      <c r="R54" s="1">
        <f t="shared" si="15"/>
        <v>0</v>
      </c>
      <c r="S54" s="1">
        <f t="shared" si="16"/>
        <v>0</v>
      </c>
      <c r="T54" s="1">
        <f t="shared" si="17"/>
        <v>0</v>
      </c>
      <c r="U54" s="1">
        <f t="shared" si="18"/>
        <v>0</v>
      </c>
      <c r="V54" s="1">
        <f t="shared" si="19"/>
        <v>236</v>
      </c>
      <c r="W54" s="1">
        <f t="shared" si="20"/>
        <v>0</v>
      </c>
      <c r="Y54" s="3">
        <v>1</v>
      </c>
      <c r="Z54">
        <v>3</v>
      </c>
      <c r="AA54" s="1">
        <v>56</v>
      </c>
    </row>
    <row r="55" spans="1:27" ht="12.75">
      <c r="A55" s="2">
        <v>36</v>
      </c>
      <c r="B55" s="13"/>
      <c r="C55" t="s">
        <v>113</v>
      </c>
      <c r="D55" t="s">
        <v>114</v>
      </c>
      <c r="E55" s="3">
        <v>101</v>
      </c>
      <c r="F55" s="3" t="s">
        <v>20</v>
      </c>
      <c r="I55">
        <v>45698</v>
      </c>
      <c r="J55">
        <v>698</v>
      </c>
      <c r="K55">
        <v>3</v>
      </c>
      <c r="L55" s="1">
        <v>22</v>
      </c>
      <c r="M55" s="1">
        <f t="shared" si="21"/>
        <v>202</v>
      </c>
      <c r="N55" s="1">
        <f t="shared" si="11"/>
        <v>202</v>
      </c>
      <c r="O55" s="1">
        <f t="shared" si="12"/>
        <v>0</v>
      </c>
      <c r="P55" s="1">
        <f t="shared" si="13"/>
        <v>0</v>
      </c>
      <c r="Q55" s="1">
        <f t="shared" si="14"/>
        <v>0</v>
      </c>
      <c r="R55" s="1">
        <f t="shared" si="15"/>
        <v>0</v>
      </c>
      <c r="S55" s="1">
        <f t="shared" si="16"/>
        <v>0</v>
      </c>
      <c r="T55" s="1">
        <f t="shared" si="17"/>
        <v>0</v>
      </c>
      <c r="U55" s="1">
        <f t="shared" si="18"/>
        <v>0</v>
      </c>
      <c r="V55" s="1">
        <f t="shared" si="19"/>
        <v>202</v>
      </c>
      <c r="W55" s="1">
        <f t="shared" si="20"/>
        <v>0</v>
      </c>
      <c r="Y55" s="3">
        <v>1</v>
      </c>
      <c r="Z55">
        <v>3</v>
      </c>
      <c r="AA55" s="1">
        <v>22</v>
      </c>
    </row>
    <row r="56" spans="1:27" ht="12.75">
      <c r="A56" s="2">
        <v>31</v>
      </c>
      <c r="B56" s="13"/>
      <c r="C56" t="s">
        <v>118</v>
      </c>
      <c r="D56" s="9" t="s">
        <v>39</v>
      </c>
      <c r="E56" s="3">
        <v>101</v>
      </c>
      <c r="F56" s="3" t="s">
        <v>20</v>
      </c>
      <c r="I56">
        <v>46027</v>
      </c>
      <c r="J56">
        <v>21</v>
      </c>
      <c r="K56">
        <v>4</v>
      </c>
      <c r="L56" s="1">
        <v>52</v>
      </c>
      <c r="M56" s="1">
        <f t="shared" si="21"/>
        <v>292</v>
      </c>
      <c r="N56" s="1">
        <f t="shared" si="11"/>
        <v>292</v>
      </c>
      <c r="O56" s="1">
        <f t="shared" si="12"/>
        <v>0</v>
      </c>
      <c r="P56" s="1">
        <f t="shared" si="13"/>
        <v>0</v>
      </c>
      <c r="Q56" s="1">
        <f t="shared" si="14"/>
        <v>0</v>
      </c>
      <c r="R56" s="1">
        <f t="shared" si="15"/>
        <v>0</v>
      </c>
      <c r="S56" s="1">
        <f t="shared" si="16"/>
        <v>0</v>
      </c>
      <c r="T56" s="1">
        <f t="shared" si="17"/>
        <v>0</v>
      </c>
      <c r="U56" s="1">
        <f t="shared" si="18"/>
        <v>0</v>
      </c>
      <c r="V56" s="1">
        <f t="shared" si="19"/>
        <v>292</v>
      </c>
      <c r="W56" s="1">
        <f t="shared" si="20"/>
        <v>0</v>
      </c>
      <c r="Y56" s="3">
        <v>1</v>
      </c>
      <c r="Z56">
        <v>4</v>
      </c>
      <c r="AA56" s="1">
        <v>52</v>
      </c>
    </row>
    <row r="57" spans="1:27" ht="12.75">
      <c r="A57" s="2">
        <v>40</v>
      </c>
      <c r="B57" s="13"/>
      <c r="C57" t="s">
        <v>101</v>
      </c>
      <c r="D57" t="s">
        <v>18</v>
      </c>
      <c r="E57" s="3">
        <v>101</v>
      </c>
      <c r="F57" s="10" t="s">
        <v>20</v>
      </c>
      <c r="I57">
        <v>46031</v>
      </c>
      <c r="J57">
        <v>59</v>
      </c>
      <c r="K57">
        <v>3</v>
      </c>
      <c r="L57" s="1">
        <v>44</v>
      </c>
      <c r="M57" s="1">
        <f t="shared" si="21"/>
        <v>224</v>
      </c>
      <c r="N57" s="1">
        <f t="shared" si="11"/>
        <v>224</v>
      </c>
      <c r="O57" s="1">
        <f t="shared" si="12"/>
        <v>0</v>
      </c>
      <c r="P57" s="1">
        <f t="shared" si="13"/>
        <v>0</v>
      </c>
      <c r="Q57" s="1">
        <f t="shared" si="14"/>
        <v>0</v>
      </c>
      <c r="R57" s="1">
        <f t="shared" si="15"/>
        <v>0</v>
      </c>
      <c r="S57" s="1">
        <f t="shared" si="16"/>
        <v>0</v>
      </c>
      <c r="T57" s="1">
        <f t="shared" si="17"/>
        <v>0</v>
      </c>
      <c r="U57" s="1">
        <f t="shared" si="18"/>
        <v>0</v>
      </c>
      <c r="V57" s="1">
        <f t="shared" si="19"/>
        <v>224</v>
      </c>
      <c r="W57" s="1">
        <f t="shared" si="20"/>
        <v>0</v>
      </c>
      <c r="Y57" s="3">
        <v>1</v>
      </c>
      <c r="Z57">
        <v>3</v>
      </c>
      <c r="AA57" s="1">
        <v>44</v>
      </c>
    </row>
    <row r="58" spans="1:27" ht="12.75">
      <c r="A58" s="2">
        <v>22</v>
      </c>
      <c r="B58" s="16"/>
      <c r="C58" t="s">
        <v>109</v>
      </c>
      <c r="D58" t="s">
        <v>39</v>
      </c>
      <c r="E58" s="7" t="s">
        <v>229</v>
      </c>
      <c r="F58" s="2" t="s">
        <v>20</v>
      </c>
      <c r="I58">
        <v>233536</v>
      </c>
      <c r="J58">
        <v>34</v>
      </c>
      <c r="K58">
        <v>5</v>
      </c>
      <c r="L58" s="1">
        <v>12</v>
      </c>
      <c r="M58" s="1">
        <f t="shared" si="21"/>
        <v>312</v>
      </c>
      <c r="N58" s="1">
        <f t="shared" si="11"/>
        <v>312</v>
      </c>
      <c r="O58" s="1">
        <f t="shared" si="12"/>
        <v>0</v>
      </c>
      <c r="P58" s="1">
        <f t="shared" si="13"/>
        <v>0</v>
      </c>
      <c r="Q58" s="1">
        <f t="shared" si="14"/>
        <v>0</v>
      </c>
      <c r="R58" s="1">
        <f t="shared" si="15"/>
        <v>0</v>
      </c>
      <c r="S58" s="1">
        <f t="shared" si="16"/>
        <v>0</v>
      </c>
      <c r="T58" s="1">
        <f t="shared" si="17"/>
        <v>0</v>
      </c>
      <c r="U58" s="1">
        <f t="shared" si="18"/>
        <v>0</v>
      </c>
      <c r="V58" s="1">
        <f t="shared" si="19"/>
        <v>312</v>
      </c>
      <c r="W58" s="1">
        <f t="shared" si="20"/>
        <v>0</v>
      </c>
      <c r="Y58" s="3">
        <v>1</v>
      </c>
      <c r="Z58">
        <v>5</v>
      </c>
      <c r="AA58" s="1">
        <v>12</v>
      </c>
    </row>
    <row r="59" spans="1:27" ht="12.75">
      <c r="A59" s="2">
        <v>21</v>
      </c>
      <c r="B59" s="16"/>
      <c r="C59" t="s">
        <v>108</v>
      </c>
      <c r="D59" s="9" t="s">
        <v>39</v>
      </c>
      <c r="E59" s="19" t="s">
        <v>229</v>
      </c>
      <c r="F59" s="20" t="s">
        <v>20</v>
      </c>
      <c r="G59" s="21"/>
      <c r="H59" s="21"/>
      <c r="I59" s="21">
        <v>307504</v>
      </c>
      <c r="J59" s="21">
        <v>31</v>
      </c>
      <c r="K59" s="21">
        <v>3</v>
      </c>
      <c r="L59" s="22">
        <v>45</v>
      </c>
      <c r="M59" s="1">
        <f t="shared" si="21"/>
        <v>225</v>
      </c>
      <c r="N59" s="1">
        <f t="shared" si="11"/>
        <v>225</v>
      </c>
      <c r="O59" s="1">
        <f t="shared" si="12"/>
        <v>0</v>
      </c>
      <c r="P59" s="1">
        <f t="shared" si="13"/>
        <v>0</v>
      </c>
      <c r="Q59" s="1">
        <f t="shared" si="14"/>
        <v>0</v>
      </c>
      <c r="R59" s="1">
        <f t="shared" si="15"/>
        <v>0</v>
      </c>
      <c r="S59" s="1">
        <f t="shared" si="16"/>
        <v>0</v>
      </c>
      <c r="T59" s="1">
        <f t="shared" si="17"/>
        <v>0</v>
      </c>
      <c r="U59" s="1">
        <f t="shared" si="18"/>
        <v>0</v>
      </c>
      <c r="V59" s="1">
        <f t="shared" si="19"/>
        <v>225</v>
      </c>
      <c r="W59" s="1">
        <f t="shared" si="20"/>
        <v>0</v>
      </c>
      <c r="Y59" s="3">
        <v>1</v>
      </c>
      <c r="Z59" s="21">
        <v>3</v>
      </c>
      <c r="AA59" s="22">
        <v>45</v>
      </c>
    </row>
    <row r="60" spans="1:27" ht="12.75">
      <c r="A60" s="2">
        <v>61</v>
      </c>
      <c r="B60" s="13"/>
      <c r="C60" t="s">
        <v>105</v>
      </c>
      <c r="D60" s="9" t="s">
        <v>156</v>
      </c>
      <c r="E60" s="3">
        <v>102</v>
      </c>
      <c r="F60" s="3" t="s">
        <v>20</v>
      </c>
      <c r="I60">
        <v>4470</v>
      </c>
      <c r="J60">
        <v>109</v>
      </c>
      <c r="K60">
        <v>3</v>
      </c>
      <c r="L60" s="1">
        <v>58</v>
      </c>
      <c r="M60" s="1">
        <f t="shared" si="21"/>
        <v>238</v>
      </c>
      <c r="N60" s="1">
        <f t="shared" si="11"/>
        <v>238</v>
      </c>
      <c r="O60" s="1">
        <f t="shared" si="12"/>
        <v>0</v>
      </c>
      <c r="P60" s="1">
        <f t="shared" si="13"/>
        <v>0</v>
      </c>
      <c r="Q60" s="1">
        <f t="shared" si="14"/>
        <v>0</v>
      </c>
      <c r="R60" s="1">
        <f t="shared" si="15"/>
        <v>0</v>
      </c>
      <c r="S60" s="1">
        <f t="shared" si="16"/>
        <v>0</v>
      </c>
      <c r="T60" s="1">
        <f t="shared" si="17"/>
        <v>0</v>
      </c>
      <c r="U60" s="1">
        <f t="shared" si="18"/>
        <v>0</v>
      </c>
      <c r="V60" s="1">
        <f t="shared" si="19"/>
        <v>238</v>
      </c>
      <c r="W60" s="1">
        <f t="shared" si="20"/>
        <v>0</v>
      </c>
      <c r="Y60" s="3">
        <v>2</v>
      </c>
      <c r="Z60">
        <v>3</v>
      </c>
      <c r="AA60" s="1">
        <v>58</v>
      </c>
    </row>
    <row r="61" spans="1:28" ht="12.75">
      <c r="A61" s="2">
        <v>51</v>
      </c>
      <c r="B61" s="13"/>
      <c r="C61" t="s">
        <v>117</v>
      </c>
      <c r="D61" s="9" t="s">
        <v>156</v>
      </c>
      <c r="E61" s="3">
        <v>102</v>
      </c>
      <c r="F61" s="2">
        <v>1</v>
      </c>
      <c r="I61">
        <v>45141</v>
      </c>
      <c r="J61">
        <v>84</v>
      </c>
      <c r="K61">
        <v>4</v>
      </c>
      <c r="L61" s="1">
        <v>31</v>
      </c>
      <c r="M61" s="1">
        <f t="shared" si="21"/>
        <v>271</v>
      </c>
      <c r="N61" s="1">
        <f aca="true" t="shared" si="22" ref="N61:N92">Z61*60+AA61+X61</f>
        <v>271</v>
      </c>
      <c r="O61" s="1">
        <f aca="true" t="shared" si="23" ref="O61:O92">AD61*60+AE61</f>
        <v>0</v>
      </c>
      <c r="P61" s="1">
        <f aca="true" t="shared" si="24" ref="P61:P92">AH61*60+AI61</f>
        <v>0</v>
      </c>
      <c r="Q61" s="1">
        <f aca="true" t="shared" si="25" ref="Q61:Q92">AL61*60+AM61</f>
        <v>0</v>
      </c>
      <c r="R61" s="1">
        <f aca="true" t="shared" si="26" ref="R61:R92">AP61*60+AQ61</f>
        <v>0</v>
      </c>
      <c r="S61" s="1">
        <f aca="true" t="shared" si="27" ref="S61:S92">AT61*60+AU61</f>
        <v>0</v>
      </c>
      <c r="T61" s="1">
        <f aca="true" t="shared" si="28" ref="T61:T92">AX61*60+AY61</f>
        <v>0</v>
      </c>
      <c r="U61" s="1">
        <f aca="true" t="shared" si="29" ref="U61:U92">BB61*60+BC61</f>
        <v>0</v>
      </c>
      <c r="V61" s="1">
        <f aca="true" t="shared" si="30" ref="V61:V92">SUM(N61:U61)</f>
        <v>271</v>
      </c>
      <c r="W61" s="1">
        <f aca="true" t="shared" si="31" ref="W61:W92">M61-V61</f>
        <v>0</v>
      </c>
      <c r="Y61" s="3">
        <v>2</v>
      </c>
      <c r="Z61">
        <v>4</v>
      </c>
      <c r="AA61" s="1">
        <v>31</v>
      </c>
      <c r="AB61" s="17" t="s">
        <v>46</v>
      </c>
    </row>
    <row r="62" spans="1:27" ht="12.75">
      <c r="A62" s="2">
        <v>39</v>
      </c>
      <c r="B62" s="13"/>
      <c r="C62" t="s">
        <v>110</v>
      </c>
      <c r="D62" t="s">
        <v>18</v>
      </c>
      <c r="E62" s="3">
        <v>102</v>
      </c>
      <c r="F62" s="2" t="s">
        <v>20</v>
      </c>
      <c r="I62">
        <v>45154</v>
      </c>
      <c r="J62">
        <v>66</v>
      </c>
      <c r="K62">
        <v>3</v>
      </c>
      <c r="L62" s="1">
        <v>53</v>
      </c>
      <c r="M62" s="1">
        <f t="shared" si="21"/>
        <v>233</v>
      </c>
      <c r="N62" s="1">
        <f t="shared" si="22"/>
        <v>233</v>
      </c>
      <c r="O62" s="1">
        <f t="shared" si="23"/>
        <v>0</v>
      </c>
      <c r="P62" s="1">
        <f t="shared" si="24"/>
        <v>0</v>
      </c>
      <c r="Q62" s="1">
        <f t="shared" si="25"/>
        <v>0</v>
      </c>
      <c r="R62" s="1">
        <f t="shared" si="26"/>
        <v>0</v>
      </c>
      <c r="S62" s="1">
        <f t="shared" si="27"/>
        <v>0</v>
      </c>
      <c r="T62" s="1">
        <f t="shared" si="28"/>
        <v>0</v>
      </c>
      <c r="U62" s="1">
        <f t="shared" si="29"/>
        <v>0</v>
      </c>
      <c r="V62" s="1">
        <f t="shared" si="30"/>
        <v>233</v>
      </c>
      <c r="W62" s="1">
        <f t="shared" si="31"/>
        <v>0</v>
      </c>
      <c r="Y62" s="3">
        <v>2</v>
      </c>
      <c r="Z62">
        <v>3</v>
      </c>
      <c r="AA62" s="1">
        <v>53</v>
      </c>
    </row>
    <row r="63" spans="1:27" ht="12.75">
      <c r="A63" s="2">
        <v>62</v>
      </c>
      <c r="B63" s="13"/>
      <c r="C63" t="s">
        <v>103</v>
      </c>
      <c r="D63" t="s">
        <v>104</v>
      </c>
      <c r="E63" s="3">
        <v>102</v>
      </c>
      <c r="F63" s="10" t="s">
        <v>20</v>
      </c>
      <c r="I63">
        <v>45177</v>
      </c>
      <c r="J63">
        <v>108</v>
      </c>
      <c r="K63">
        <v>4</v>
      </c>
      <c r="L63" s="1">
        <v>26</v>
      </c>
      <c r="M63" s="1">
        <f t="shared" si="21"/>
        <v>266</v>
      </c>
      <c r="N63" s="1">
        <f t="shared" si="22"/>
        <v>266</v>
      </c>
      <c r="O63" s="1">
        <f t="shared" si="23"/>
        <v>0</v>
      </c>
      <c r="P63" s="1">
        <f t="shared" si="24"/>
        <v>0</v>
      </c>
      <c r="Q63" s="1">
        <f t="shared" si="25"/>
        <v>0</v>
      </c>
      <c r="R63" s="1">
        <f t="shared" si="26"/>
        <v>0</v>
      </c>
      <c r="S63" s="1">
        <f t="shared" si="27"/>
        <v>0</v>
      </c>
      <c r="T63" s="1">
        <f t="shared" si="28"/>
        <v>0</v>
      </c>
      <c r="U63" s="1">
        <f t="shared" si="29"/>
        <v>0</v>
      </c>
      <c r="V63" s="1">
        <f t="shared" si="30"/>
        <v>266</v>
      </c>
      <c r="W63" s="1">
        <f t="shared" si="31"/>
        <v>0</v>
      </c>
      <c r="Y63" s="3">
        <v>2</v>
      </c>
      <c r="Z63">
        <v>4</v>
      </c>
      <c r="AA63" s="1">
        <v>26</v>
      </c>
    </row>
    <row r="64" spans="1:27" ht="12.75">
      <c r="A64" s="2">
        <v>67</v>
      </c>
      <c r="B64" s="13"/>
      <c r="C64" t="s">
        <v>115</v>
      </c>
      <c r="D64" t="s">
        <v>104</v>
      </c>
      <c r="E64" s="3">
        <v>102</v>
      </c>
      <c r="F64" s="10" t="s">
        <v>20</v>
      </c>
      <c r="I64">
        <v>45179</v>
      </c>
      <c r="J64">
        <v>45</v>
      </c>
      <c r="K64">
        <v>3</v>
      </c>
      <c r="L64" s="1">
        <v>33</v>
      </c>
      <c r="M64" s="1">
        <f t="shared" si="21"/>
        <v>213</v>
      </c>
      <c r="N64" s="1">
        <f t="shared" si="22"/>
        <v>213</v>
      </c>
      <c r="O64" s="1">
        <f t="shared" si="23"/>
        <v>0</v>
      </c>
      <c r="P64" s="1">
        <f t="shared" si="24"/>
        <v>0</v>
      </c>
      <c r="Q64" s="1">
        <f t="shared" si="25"/>
        <v>0</v>
      </c>
      <c r="R64" s="1">
        <f t="shared" si="26"/>
        <v>0</v>
      </c>
      <c r="S64" s="1">
        <f t="shared" si="27"/>
        <v>0</v>
      </c>
      <c r="T64" s="1">
        <f t="shared" si="28"/>
        <v>0</v>
      </c>
      <c r="U64" s="1">
        <f t="shared" si="29"/>
        <v>0</v>
      </c>
      <c r="V64" s="1">
        <f t="shared" si="30"/>
        <v>213</v>
      </c>
      <c r="W64" s="1">
        <f t="shared" si="31"/>
        <v>0</v>
      </c>
      <c r="Y64" s="3">
        <v>2</v>
      </c>
      <c r="Z64">
        <v>3</v>
      </c>
      <c r="AA64" s="1">
        <v>33</v>
      </c>
    </row>
    <row r="65" spans="1:27" ht="12.75">
      <c r="A65" s="2">
        <v>68</v>
      </c>
      <c r="B65" s="13"/>
      <c r="C65" t="s">
        <v>111</v>
      </c>
      <c r="D65" t="s">
        <v>74</v>
      </c>
      <c r="E65" s="3">
        <v>102</v>
      </c>
      <c r="F65" s="10" t="s">
        <v>20</v>
      </c>
      <c r="I65">
        <v>45470</v>
      </c>
      <c r="J65">
        <v>67</v>
      </c>
      <c r="K65">
        <v>4</v>
      </c>
      <c r="L65" s="1">
        <v>50</v>
      </c>
      <c r="M65" s="1">
        <f t="shared" si="21"/>
        <v>290</v>
      </c>
      <c r="N65" s="1">
        <f t="shared" si="22"/>
        <v>290</v>
      </c>
      <c r="O65" s="1">
        <f t="shared" si="23"/>
        <v>0</v>
      </c>
      <c r="P65" s="1">
        <f t="shared" si="24"/>
        <v>0</v>
      </c>
      <c r="Q65" s="1">
        <f t="shared" si="25"/>
        <v>0</v>
      </c>
      <c r="R65" s="1">
        <f t="shared" si="26"/>
        <v>0</v>
      </c>
      <c r="S65" s="1">
        <f t="shared" si="27"/>
        <v>0</v>
      </c>
      <c r="T65" s="1">
        <f t="shared" si="28"/>
        <v>0</v>
      </c>
      <c r="U65" s="1">
        <f t="shared" si="29"/>
        <v>0</v>
      </c>
      <c r="V65" s="1">
        <f t="shared" si="30"/>
        <v>290</v>
      </c>
      <c r="W65" s="1">
        <f t="shared" si="31"/>
        <v>0</v>
      </c>
      <c r="Y65" s="3">
        <v>2</v>
      </c>
      <c r="Z65">
        <v>4</v>
      </c>
      <c r="AA65" s="1">
        <v>50</v>
      </c>
    </row>
    <row r="66" spans="1:27" ht="12.75">
      <c r="A66" s="2">
        <v>63</v>
      </c>
      <c r="B66" s="13"/>
      <c r="C66" t="s">
        <v>102</v>
      </c>
      <c r="D66" t="s">
        <v>56</v>
      </c>
      <c r="E66" s="3">
        <v>102</v>
      </c>
      <c r="F66" s="3" t="s">
        <v>20</v>
      </c>
      <c r="I66">
        <v>45520</v>
      </c>
      <c r="J66">
        <v>105</v>
      </c>
      <c r="K66">
        <v>4</v>
      </c>
      <c r="L66" s="1">
        <v>30</v>
      </c>
      <c r="M66" s="1">
        <f t="shared" si="21"/>
        <v>270</v>
      </c>
      <c r="N66" s="1">
        <f t="shared" si="22"/>
        <v>270</v>
      </c>
      <c r="O66" s="1">
        <f t="shared" si="23"/>
        <v>0</v>
      </c>
      <c r="P66" s="1">
        <f t="shared" si="24"/>
        <v>0</v>
      </c>
      <c r="Q66" s="1">
        <f t="shared" si="25"/>
        <v>0</v>
      </c>
      <c r="R66" s="1">
        <f t="shared" si="26"/>
        <v>0</v>
      </c>
      <c r="S66" s="1">
        <f t="shared" si="27"/>
        <v>0</v>
      </c>
      <c r="T66" s="1">
        <f t="shared" si="28"/>
        <v>0</v>
      </c>
      <c r="U66" s="1">
        <f t="shared" si="29"/>
        <v>0</v>
      </c>
      <c r="V66" s="1">
        <f t="shared" si="30"/>
        <v>270</v>
      </c>
      <c r="W66" s="1">
        <f t="shared" si="31"/>
        <v>0</v>
      </c>
      <c r="Y66" s="3">
        <v>2</v>
      </c>
      <c r="Z66">
        <v>4</v>
      </c>
      <c r="AA66" s="1">
        <v>30</v>
      </c>
    </row>
    <row r="67" spans="1:27" ht="12.75">
      <c r="A67" s="2">
        <v>65</v>
      </c>
      <c r="B67" s="13"/>
      <c r="C67" t="s">
        <v>113</v>
      </c>
      <c r="D67" t="s">
        <v>114</v>
      </c>
      <c r="E67" s="3">
        <v>102</v>
      </c>
      <c r="F67" s="3" t="s">
        <v>20</v>
      </c>
      <c r="I67">
        <v>45698</v>
      </c>
      <c r="J67">
        <v>34</v>
      </c>
      <c r="K67">
        <v>3</v>
      </c>
      <c r="L67" s="1">
        <v>42</v>
      </c>
      <c r="M67" s="1">
        <f aca="true" t="shared" si="32" ref="M67:M98">K67*60+L67</f>
        <v>222</v>
      </c>
      <c r="N67" s="1">
        <f t="shared" si="22"/>
        <v>222</v>
      </c>
      <c r="O67" s="1">
        <f t="shared" si="23"/>
        <v>0</v>
      </c>
      <c r="P67" s="1">
        <f t="shared" si="24"/>
        <v>0</v>
      </c>
      <c r="Q67" s="1">
        <f t="shared" si="25"/>
        <v>0</v>
      </c>
      <c r="R67" s="1">
        <f t="shared" si="26"/>
        <v>0</v>
      </c>
      <c r="S67" s="1">
        <f t="shared" si="27"/>
        <v>0</v>
      </c>
      <c r="T67" s="1">
        <f t="shared" si="28"/>
        <v>0</v>
      </c>
      <c r="U67" s="1">
        <f t="shared" si="29"/>
        <v>0</v>
      </c>
      <c r="V67" s="1">
        <f t="shared" si="30"/>
        <v>222</v>
      </c>
      <c r="W67" s="1">
        <f t="shared" si="31"/>
        <v>0</v>
      </c>
      <c r="Y67" s="3">
        <v>2</v>
      </c>
      <c r="Z67">
        <v>3</v>
      </c>
      <c r="AA67" s="1">
        <v>42</v>
      </c>
    </row>
    <row r="68" spans="1:27" ht="12.75">
      <c r="A68" s="2">
        <v>53</v>
      </c>
      <c r="B68" s="13"/>
      <c r="C68" t="s">
        <v>118</v>
      </c>
      <c r="D68" s="9" t="s">
        <v>39</v>
      </c>
      <c r="E68" s="3">
        <v>102</v>
      </c>
      <c r="F68" s="3" t="s">
        <v>20</v>
      </c>
      <c r="I68">
        <v>46027</v>
      </c>
      <c r="K68">
        <v>6</v>
      </c>
      <c r="L68" s="1">
        <v>3</v>
      </c>
      <c r="M68" s="1">
        <f t="shared" si="32"/>
        <v>363</v>
      </c>
      <c r="N68" s="1">
        <f t="shared" si="22"/>
        <v>363</v>
      </c>
      <c r="O68" s="1">
        <f t="shared" si="23"/>
        <v>0</v>
      </c>
      <c r="P68" s="1">
        <f t="shared" si="24"/>
        <v>0</v>
      </c>
      <c r="Q68" s="1">
        <f t="shared" si="25"/>
        <v>0</v>
      </c>
      <c r="R68" s="1">
        <f t="shared" si="26"/>
        <v>0</v>
      </c>
      <c r="S68" s="1">
        <f t="shared" si="27"/>
        <v>0</v>
      </c>
      <c r="T68" s="1">
        <f t="shared" si="28"/>
        <v>0</v>
      </c>
      <c r="U68" s="1">
        <f t="shared" si="29"/>
        <v>0</v>
      </c>
      <c r="V68" s="1">
        <f t="shared" si="30"/>
        <v>363</v>
      </c>
      <c r="W68" s="1">
        <f t="shared" si="31"/>
        <v>0</v>
      </c>
      <c r="Y68" s="3">
        <v>2</v>
      </c>
      <c r="Z68">
        <v>6</v>
      </c>
      <c r="AA68" s="18">
        <v>3</v>
      </c>
    </row>
    <row r="69" spans="1:27" ht="12.75">
      <c r="A69" s="2">
        <v>57</v>
      </c>
      <c r="B69" s="13"/>
      <c r="C69" t="s">
        <v>101</v>
      </c>
      <c r="D69" t="s">
        <v>18</v>
      </c>
      <c r="E69" s="3">
        <v>102</v>
      </c>
      <c r="F69" s="10" t="s">
        <v>20</v>
      </c>
      <c r="I69">
        <v>46031</v>
      </c>
      <c r="J69">
        <v>121</v>
      </c>
      <c r="K69">
        <v>4</v>
      </c>
      <c r="L69" s="1">
        <v>12</v>
      </c>
      <c r="M69" s="1">
        <f t="shared" si="32"/>
        <v>252</v>
      </c>
      <c r="N69" s="1">
        <f t="shared" si="22"/>
        <v>252</v>
      </c>
      <c r="O69" s="1">
        <f t="shared" si="23"/>
        <v>0</v>
      </c>
      <c r="P69" s="1">
        <f t="shared" si="24"/>
        <v>0</v>
      </c>
      <c r="Q69" s="1">
        <f t="shared" si="25"/>
        <v>0</v>
      </c>
      <c r="R69" s="1">
        <f t="shared" si="26"/>
        <v>0</v>
      </c>
      <c r="S69" s="1">
        <f t="shared" si="27"/>
        <v>0</v>
      </c>
      <c r="T69" s="1">
        <f t="shared" si="28"/>
        <v>0</v>
      </c>
      <c r="U69" s="1">
        <f t="shared" si="29"/>
        <v>0</v>
      </c>
      <c r="V69" s="1">
        <f t="shared" si="30"/>
        <v>252</v>
      </c>
      <c r="W69" s="1">
        <f t="shared" si="31"/>
        <v>0</v>
      </c>
      <c r="Y69" s="3">
        <v>2</v>
      </c>
      <c r="Z69">
        <v>4</v>
      </c>
      <c r="AA69" s="1">
        <v>12</v>
      </c>
    </row>
    <row r="70" spans="1:27" ht="12.75">
      <c r="A70" s="2">
        <v>47</v>
      </c>
      <c r="B70" s="13"/>
      <c r="C70" t="s">
        <v>109</v>
      </c>
      <c r="D70" t="s">
        <v>39</v>
      </c>
      <c r="E70" s="3">
        <v>102</v>
      </c>
      <c r="F70" s="2" t="s">
        <v>20</v>
      </c>
      <c r="I70">
        <v>233536</v>
      </c>
      <c r="J70">
        <v>87</v>
      </c>
      <c r="K70">
        <v>4</v>
      </c>
      <c r="L70" s="1">
        <v>8</v>
      </c>
      <c r="M70" s="1">
        <f t="shared" si="32"/>
        <v>248</v>
      </c>
      <c r="N70" s="1">
        <f t="shared" si="22"/>
        <v>248</v>
      </c>
      <c r="O70" s="1">
        <f t="shared" si="23"/>
        <v>0</v>
      </c>
      <c r="P70" s="1">
        <f t="shared" si="24"/>
        <v>0</v>
      </c>
      <c r="Q70" s="1">
        <f t="shared" si="25"/>
        <v>0</v>
      </c>
      <c r="R70" s="1">
        <f t="shared" si="26"/>
        <v>0</v>
      </c>
      <c r="S70" s="1">
        <f t="shared" si="27"/>
        <v>0</v>
      </c>
      <c r="T70" s="1">
        <f t="shared" si="28"/>
        <v>0</v>
      </c>
      <c r="U70" s="1">
        <f t="shared" si="29"/>
        <v>0</v>
      </c>
      <c r="V70" s="1">
        <f t="shared" si="30"/>
        <v>248</v>
      </c>
      <c r="W70" s="1">
        <f t="shared" si="31"/>
        <v>0</v>
      </c>
      <c r="Y70" s="3">
        <v>2</v>
      </c>
      <c r="Z70">
        <v>4</v>
      </c>
      <c r="AA70" s="1">
        <v>8</v>
      </c>
    </row>
    <row r="71" spans="1:27" ht="12.75">
      <c r="A71" s="2">
        <v>50</v>
      </c>
      <c r="B71" s="13"/>
      <c r="C71" t="s">
        <v>108</v>
      </c>
      <c r="D71" s="9" t="s">
        <v>39</v>
      </c>
      <c r="E71" s="23">
        <v>102</v>
      </c>
      <c r="F71" s="20" t="s">
        <v>20</v>
      </c>
      <c r="G71" s="21"/>
      <c r="H71" s="21"/>
      <c r="I71" s="21">
        <v>307504</v>
      </c>
      <c r="J71" s="21"/>
      <c r="K71" s="21">
        <v>4</v>
      </c>
      <c r="L71" s="22">
        <v>53</v>
      </c>
      <c r="M71" s="1">
        <f t="shared" si="32"/>
        <v>293</v>
      </c>
      <c r="N71" s="1">
        <f t="shared" si="22"/>
        <v>293</v>
      </c>
      <c r="O71" s="1">
        <f t="shared" si="23"/>
        <v>0</v>
      </c>
      <c r="P71" s="1">
        <f t="shared" si="24"/>
        <v>0</v>
      </c>
      <c r="Q71" s="1">
        <f t="shared" si="25"/>
        <v>0</v>
      </c>
      <c r="R71" s="1">
        <f t="shared" si="26"/>
        <v>0</v>
      </c>
      <c r="S71" s="1">
        <f t="shared" si="27"/>
        <v>0</v>
      </c>
      <c r="T71" s="1">
        <f t="shared" si="28"/>
        <v>0</v>
      </c>
      <c r="U71" s="1">
        <f t="shared" si="29"/>
        <v>0</v>
      </c>
      <c r="V71" s="1">
        <f t="shared" si="30"/>
        <v>293</v>
      </c>
      <c r="W71" s="1">
        <f t="shared" si="31"/>
        <v>0</v>
      </c>
      <c r="Y71" s="3">
        <v>2</v>
      </c>
      <c r="Z71" s="21">
        <v>4</v>
      </c>
      <c r="AA71" s="22">
        <v>53</v>
      </c>
    </row>
    <row r="72" spans="1:28" ht="12.75">
      <c r="A72" s="2">
        <v>70</v>
      </c>
      <c r="B72" s="12" t="s">
        <v>130</v>
      </c>
      <c r="C72" t="s">
        <v>225</v>
      </c>
      <c r="D72" s="3" t="s">
        <v>72</v>
      </c>
      <c r="E72" s="6" t="s">
        <v>177</v>
      </c>
      <c r="F72" s="2">
        <v>2</v>
      </c>
      <c r="I72">
        <v>45335</v>
      </c>
      <c r="J72">
        <v>49</v>
      </c>
      <c r="K72">
        <v>12</v>
      </c>
      <c r="L72" s="1">
        <v>41</v>
      </c>
      <c r="M72" s="1">
        <f t="shared" si="32"/>
        <v>761</v>
      </c>
      <c r="N72" s="1">
        <f t="shared" si="22"/>
        <v>761</v>
      </c>
      <c r="O72" s="1">
        <f t="shared" si="23"/>
        <v>0</v>
      </c>
      <c r="P72" s="1">
        <f t="shared" si="24"/>
        <v>0</v>
      </c>
      <c r="Q72" s="1">
        <f t="shared" si="25"/>
        <v>0</v>
      </c>
      <c r="R72" s="1">
        <f t="shared" si="26"/>
        <v>0</v>
      </c>
      <c r="S72" s="1">
        <f t="shared" si="27"/>
        <v>0</v>
      </c>
      <c r="T72" s="1">
        <f t="shared" si="28"/>
        <v>0</v>
      </c>
      <c r="U72" s="1">
        <f t="shared" si="29"/>
        <v>0</v>
      </c>
      <c r="V72" s="1">
        <f t="shared" si="30"/>
        <v>761</v>
      </c>
      <c r="W72" s="1">
        <f t="shared" si="31"/>
        <v>0</v>
      </c>
      <c r="Y72" t="s">
        <v>11</v>
      </c>
      <c r="Z72">
        <v>12</v>
      </c>
      <c r="AA72" s="1">
        <v>41</v>
      </c>
      <c r="AB72" s="17" t="s">
        <v>49</v>
      </c>
    </row>
    <row r="73" spans="1:39" ht="12.75">
      <c r="A73" s="2">
        <v>105</v>
      </c>
      <c r="B73" s="12" t="s">
        <v>218</v>
      </c>
      <c r="C73" t="s">
        <v>98</v>
      </c>
      <c r="D73" s="3" t="s">
        <v>114</v>
      </c>
      <c r="E73" s="6" t="s">
        <v>184</v>
      </c>
      <c r="F73" s="2">
        <v>1</v>
      </c>
      <c r="I73">
        <v>898</v>
      </c>
      <c r="J73">
        <v>711</v>
      </c>
      <c r="K73">
        <v>25</v>
      </c>
      <c r="L73" s="1">
        <v>16</v>
      </c>
      <c r="M73" s="1">
        <f t="shared" si="32"/>
        <v>1516</v>
      </c>
      <c r="N73" s="1">
        <f t="shared" si="22"/>
        <v>301</v>
      </c>
      <c r="O73" s="1">
        <f t="shared" si="23"/>
        <v>759</v>
      </c>
      <c r="P73" s="1">
        <f t="shared" si="24"/>
        <v>1155</v>
      </c>
      <c r="Q73" s="1">
        <f t="shared" si="25"/>
        <v>1510</v>
      </c>
      <c r="R73" s="1">
        <f t="shared" si="26"/>
        <v>0</v>
      </c>
      <c r="S73" s="1">
        <f t="shared" si="27"/>
        <v>0</v>
      </c>
      <c r="T73" s="1">
        <f t="shared" si="28"/>
        <v>0</v>
      </c>
      <c r="U73" s="1">
        <f t="shared" si="29"/>
        <v>0</v>
      </c>
      <c r="V73" s="1">
        <f t="shared" si="30"/>
        <v>3725</v>
      </c>
      <c r="W73" s="1">
        <f t="shared" si="31"/>
        <v>-2209</v>
      </c>
      <c r="X73" s="4">
        <v>6</v>
      </c>
      <c r="Y73" t="s">
        <v>11</v>
      </c>
      <c r="Z73">
        <v>4</v>
      </c>
      <c r="AA73" s="2">
        <v>55</v>
      </c>
      <c r="AC73" t="s">
        <v>48</v>
      </c>
      <c r="AD73">
        <v>12</v>
      </c>
      <c r="AE73" s="2">
        <v>39</v>
      </c>
      <c r="AF73" s="17" t="s">
        <v>268</v>
      </c>
      <c r="AG73" t="s">
        <v>9</v>
      </c>
      <c r="AH73">
        <v>19</v>
      </c>
      <c r="AI73" s="2">
        <v>15</v>
      </c>
      <c r="AK73" t="s">
        <v>58</v>
      </c>
      <c r="AL73">
        <v>25</v>
      </c>
      <c r="AM73" s="2">
        <v>10</v>
      </c>
    </row>
    <row r="74" spans="1:39" ht="12.75">
      <c r="A74" s="2">
        <v>99</v>
      </c>
      <c r="B74" s="12" t="s">
        <v>212</v>
      </c>
      <c r="C74" t="s">
        <v>228</v>
      </c>
      <c r="D74" s="3" t="s">
        <v>227</v>
      </c>
      <c r="E74" s="6" t="s">
        <v>184</v>
      </c>
      <c r="F74" s="3" t="s">
        <v>20</v>
      </c>
      <c r="I74">
        <v>906</v>
      </c>
      <c r="J74">
        <v>64</v>
      </c>
      <c r="K74">
        <v>38</v>
      </c>
      <c r="L74" s="1">
        <v>36</v>
      </c>
      <c r="M74" s="1">
        <f t="shared" si="32"/>
        <v>2316</v>
      </c>
      <c r="N74" s="1">
        <f t="shared" si="22"/>
        <v>541</v>
      </c>
      <c r="O74" s="1">
        <f t="shared" si="23"/>
        <v>1167</v>
      </c>
      <c r="P74" s="1">
        <f t="shared" si="24"/>
        <v>1753</v>
      </c>
      <c r="Q74" s="1">
        <f t="shared" si="25"/>
        <v>2310</v>
      </c>
      <c r="R74" s="1">
        <f t="shared" si="26"/>
        <v>0</v>
      </c>
      <c r="S74" s="1">
        <f t="shared" si="27"/>
        <v>0</v>
      </c>
      <c r="T74" s="1">
        <f t="shared" si="28"/>
        <v>0</v>
      </c>
      <c r="U74" s="1">
        <f t="shared" si="29"/>
        <v>0</v>
      </c>
      <c r="V74" s="1">
        <f t="shared" si="30"/>
        <v>5771</v>
      </c>
      <c r="W74" s="1">
        <f t="shared" si="31"/>
        <v>-3455</v>
      </c>
      <c r="X74" s="4">
        <v>6</v>
      </c>
      <c r="Y74" t="s">
        <v>11</v>
      </c>
      <c r="Z74">
        <v>8</v>
      </c>
      <c r="AA74" s="2">
        <v>55</v>
      </c>
      <c r="AC74" t="s">
        <v>48</v>
      </c>
      <c r="AD74">
        <v>19</v>
      </c>
      <c r="AE74" s="2">
        <v>27</v>
      </c>
      <c r="AG74" t="s">
        <v>9</v>
      </c>
      <c r="AH74">
        <v>29</v>
      </c>
      <c r="AI74" s="2">
        <v>13</v>
      </c>
      <c r="AK74" t="s">
        <v>58</v>
      </c>
      <c r="AL74">
        <v>38</v>
      </c>
      <c r="AM74" s="2">
        <v>30</v>
      </c>
    </row>
    <row r="75" spans="1:39" ht="12.75">
      <c r="A75" s="2">
        <v>79</v>
      </c>
      <c r="B75" s="12" t="s">
        <v>190</v>
      </c>
      <c r="C75" t="s">
        <v>63</v>
      </c>
      <c r="D75" t="s">
        <v>18</v>
      </c>
      <c r="E75" s="6" t="s">
        <v>184</v>
      </c>
      <c r="F75" s="3" t="s">
        <v>20</v>
      </c>
      <c r="I75">
        <v>935</v>
      </c>
      <c r="J75">
        <v>11</v>
      </c>
      <c r="K75">
        <v>26</v>
      </c>
      <c r="L75" s="1">
        <v>30</v>
      </c>
      <c r="M75" s="1">
        <f t="shared" si="32"/>
        <v>1590</v>
      </c>
      <c r="N75" s="1">
        <f t="shared" si="22"/>
        <v>331</v>
      </c>
      <c r="O75" s="1">
        <f t="shared" si="23"/>
        <v>836</v>
      </c>
      <c r="P75" s="1">
        <f t="shared" si="24"/>
        <v>1224</v>
      </c>
      <c r="Q75" s="1">
        <f t="shared" si="25"/>
        <v>1585</v>
      </c>
      <c r="R75" s="1">
        <f t="shared" si="26"/>
        <v>0</v>
      </c>
      <c r="S75" s="1">
        <f t="shared" si="27"/>
        <v>0</v>
      </c>
      <c r="T75" s="1">
        <f t="shared" si="28"/>
        <v>0</v>
      </c>
      <c r="U75" s="1">
        <f t="shared" si="29"/>
        <v>0</v>
      </c>
      <c r="V75" s="1">
        <f t="shared" si="30"/>
        <v>3976</v>
      </c>
      <c r="W75" s="1">
        <f t="shared" si="31"/>
        <v>-2386</v>
      </c>
      <c r="X75" s="4">
        <v>5</v>
      </c>
      <c r="Y75" t="s">
        <v>11</v>
      </c>
      <c r="Z75">
        <v>5</v>
      </c>
      <c r="AA75" s="2">
        <v>26</v>
      </c>
      <c r="AC75" t="s">
        <v>48</v>
      </c>
      <c r="AD75">
        <v>13</v>
      </c>
      <c r="AE75" s="2">
        <v>56</v>
      </c>
      <c r="AG75" t="s">
        <v>9</v>
      </c>
      <c r="AH75">
        <v>20</v>
      </c>
      <c r="AI75" s="2">
        <v>24</v>
      </c>
      <c r="AK75" t="s">
        <v>58</v>
      </c>
      <c r="AL75">
        <v>26</v>
      </c>
      <c r="AM75" s="2">
        <v>25</v>
      </c>
    </row>
    <row r="76" spans="1:39" ht="12.75">
      <c r="A76" s="2">
        <v>84</v>
      </c>
      <c r="B76" s="12" t="s">
        <v>195</v>
      </c>
      <c r="C76" t="s">
        <v>73</v>
      </c>
      <c r="D76" t="s">
        <v>74</v>
      </c>
      <c r="E76" s="6" t="s">
        <v>184</v>
      </c>
      <c r="F76" s="10" t="s">
        <v>20</v>
      </c>
      <c r="I76">
        <v>4478</v>
      </c>
      <c r="J76">
        <v>706</v>
      </c>
      <c r="K76">
        <v>28</v>
      </c>
      <c r="L76" s="1">
        <v>7</v>
      </c>
      <c r="M76" s="1">
        <f t="shared" si="32"/>
        <v>1687</v>
      </c>
      <c r="N76" s="1">
        <f t="shared" si="22"/>
        <v>340</v>
      </c>
      <c r="O76" s="1">
        <f t="shared" si="23"/>
        <v>835</v>
      </c>
      <c r="P76" s="1">
        <f t="shared" si="24"/>
        <v>1283</v>
      </c>
      <c r="Q76" s="1">
        <f t="shared" si="25"/>
        <v>1682</v>
      </c>
      <c r="R76" s="1">
        <f t="shared" si="26"/>
        <v>0</v>
      </c>
      <c r="S76" s="1">
        <f t="shared" si="27"/>
        <v>0</v>
      </c>
      <c r="T76" s="1">
        <f t="shared" si="28"/>
        <v>0</v>
      </c>
      <c r="U76" s="1">
        <f t="shared" si="29"/>
        <v>0</v>
      </c>
      <c r="V76" s="1">
        <f t="shared" si="30"/>
        <v>4140</v>
      </c>
      <c r="W76" s="1">
        <f t="shared" si="31"/>
        <v>-2453</v>
      </c>
      <c r="X76" s="4">
        <v>5</v>
      </c>
      <c r="Y76" t="s">
        <v>11</v>
      </c>
      <c r="Z76">
        <v>5</v>
      </c>
      <c r="AA76" s="2">
        <v>35</v>
      </c>
      <c r="AC76" t="s">
        <v>48</v>
      </c>
      <c r="AD76">
        <v>13</v>
      </c>
      <c r="AE76" s="2">
        <v>55</v>
      </c>
      <c r="AG76" t="s">
        <v>9</v>
      </c>
      <c r="AH76">
        <v>21</v>
      </c>
      <c r="AI76" s="2">
        <v>23</v>
      </c>
      <c r="AK76" t="s">
        <v>58</v>
      </c>
      <c r="AL76">
        <v>28</v>
      </c>
      <c r="AM76" s="2">
        <v>2</v>
      </c>
    </row>
    <row r="77" spans="1:39" ht="12.75">
      <c r="A77" s="2">
        <v>94</v>
      </c>
      <c r="B77" s="12" t="s">
        <v>205</v>
      </c>
      <c r="C77" t="s">
        <v>87</v>
      </c>
      <c r="D77" t="s">
        <v>74</v>
      </c>
      <c r="E77" s="6" t="s">
        <v>184</v>
      </c>
      <c r="F77" s="10" t="s">
        <v>20</v>
      </c>
      <c r="I77">
        <v>4485</v>
      </c>
      <c r="J77">
        <v>47</v>
      </c>
      <c r="K77">
        <v>22</v>
      </c>
      <c r="L77" s="1">
        <v>31</v>
      </c>
      <c r="M77" s="1">
        <f t="shared" si="32"/>
        <v>1351</v>
      </c>
      <c r="N77" s="1">
        <f t="shared" si="22"/>
        <v>259</v>
      </c>
      <c r="O77" s="1">
        <f t="shared" si="23"/>
        <v>689</v>
      </c>
      <c r="P77" s="1">
        <f t="shared" si="24"/>
        <v>1030</v>
      </c>
      <c r="Q77" s="1">
        <f t="shared" si="25"/>
        <v>1347</v>
      </c>
      <c r="R77" s="1">
        <f t="shared" si="26"/>
        <v>0</v>
      </c>
      <c r="S77" s="1">
        <f t="shared" si="27"/>
        <v>0</v>
      </c>
      <c r="T77" s="1">
        <f t="shared" si="28"/>
        <v>0</v>
      </c>
      <c r="U77" s="1">
        <f t="shared" si="29"/>
        <v>0</v>
      </c>
      <c r="V77" s="1">
        <f t="shared" si="30"/>
        <v>3325</v>
      </c>
      <c r="W77" s="1">
        <f t="shared" si="31"/>
        <v>-1974</v>
      </c>
      <c r="X77" s="4">
        <v>4</v>
      </c>
      <c r="Y77" t="s">
        <v>11</v>
      </c>
      <c r="Z77">
        <v>4</v>
      </c>
      <c r="AA77" s="2">
        <v>15</v>
      </c>
      <c r="AC77" t="s">
        <v>48</v>
      </c>
      <c r="AD77">
        <v>11</v>
      </c>
      <c r="AE77" s="2">
        <v>29</v>
      </c>
      <c r="AG77" t="s">
        <v>9</v>
      </c>
      <c r="AH77">
        <v>17</v>
      </c>
      <c r="AI77" s="2">
        <v>10</v>
      </c>
      <c r="AK77" t="s">
        <v>58</v>
      </c>
      <c r="AL77">
        <v>22</v>
      </c>
      <c r="AM77" s="2">
        <v>27</v>
      </c>
    </row>
    <row r="78" spans="1:39" ht="12.75">
      <c r="A78" s="2">
        <v>92</v>
      </c>
      <c r="B78" s="12" t="s">
        <v>203</v>
      </c>
      <c r="C78" t="s">
        <v>85</v>
      </c>
      <c r="D78" t="s">
        <v>56</v>
      </c>
      <c r="E78" s="6" t="s">
        <v>184</v>
      </c>
      <c r="F78" s="3" t="s">
        <v>20</v>
      </c>
      <c r="I78">
        <v>5617</v>
      </c>
      <c r="J78">
        <v>39</v>
      </c>
      <c r="K78">
        <v>31</v>
      </c>
      <c r="L78" s="1">
        <v>51</v>
      </c>
      <c r="M78" s="1">
        <f t="shared" si="32"/>
        <v>1911</v>
      </c>
      <c r="N78" s="1">
        <f t="shared" si="22"/>
        <v>422</v>
      </c>
      <c r="O78" s="1">
        <f t="shared" si="23"/>
        <v>969</v>
      </c>
      <c r="P78" s="1">
        <f t="shared" si="24"/>
        <v>1434</v>
      </c>
      <c r="Q78" s="1">
        <f t="shared" si="25"/>
        <v>1905</v>
      </c>
      <c r="R78" s="1">
        <f t="shared" si="26"/>
        <v>0</v>
      </c>
      <c r="S78" s="1">
        <f t="shared" si="27"/>
        <v>0</v>
      </c>
      <c r="T78" s="1">
        <f t="shared" si="28"/>
        <v>0</v>
      </c>
      <c r="U78" s="1">
        <f t="shared" si="29"/>
        <v>0</v>
      </c>
      <c r="V78" s="1">
        <f t="shared" si="30"/>
        <v>4730</v>
      </c>
      <c r="W78" s="1">
        <f t="shared" si="31"/>
        <v>-2819</v>
      </c>
      <c r="X78" s="4">
        <v>6</v>
      </c>
      <c r="Y78" t="s">
        <v>11</v>
      </c>
      <c r="Z78">
        <v>6</v>
      </c>
      <c r="AA78" s="2">
        <v>56</v>
      </c>
      <c r="AC78" t="s">
        <v>48</v>
      </c>
      <c r="AD78">
        <v>16</v>
      </c>
      <c r="AE78" s="2">
        <v>9</v>
      </c>
      <c r="AG78" t="s">
        <v>9</v>
      </c>
      <c r="AH78">
        <v>23</v>
      </c>
      <c r="AI78" s="2">
        <v>54</v>
      </c>
      <c r="AK78" t="s">
        <v>58</v>
      </c>
      <c r="AL78">
        <v>31</v>
      </c>
      <c r="AM78" s="2">
        <v>45</v>
      </c>
    </row>
    <row r="79" spans="1:40" ht="12.75">
      <c r="A79" s="2">
        <v>100</v>
      </c>
      <c r="B79" s="12" t="s">
        <v>213</v>
      </c>
      <c r="C79" t="s">
        <v>92</v>
      </c>
      <c r="D79" t="s">
        <v>93</v>
      </c>
      <c r="E79" s="6" t="s">
        <v>184</v>
      </c>
      <c r="F79" s="2">
        <v>1</v>
      </c>
      <c r="I79">
        <v>45193</v>
      </c>
      <c r="J79">
        <v>76</v>
      </c>
      <c r="K79">
        <v>25</v>
      </c>
      <c r="L79" s="1">
        <v>46</v>
      </c>
      <c r="M79" s="1">
        <f t="shared" si="32"/>
        <v>1546</v>
      </c>
      <c r="N79" s="1">
        <f t="shared" si="22"/>
        <v>293</v>
      </c>
      <c r="O79" s="1">
        <f t="shared" si="23"/>
        <v>778</v>
      </c>
      <c r="P79" s="1">
        <f t="shared" si="24"/>
        <v>1129</v>
      </c>
      <c r="Q79" s="1">
        <f t="shared" si="25"/>
        <v>1542</v>
      </c>
      <c r="R79" s="1">
        <f t="shared" si="26"/>
        <v>0</v>
      </c>
      <c r="S79" s="1">
        <f t="shared" si="27"/>
        <v>0</v>
      </c>
      <c r="T79" s="1">
        <f t="shared" si="28"/>
        <v>0</v>
      </c>
      <c r="U79" s="1">
        <f t="shared" si="29"/>
        <v>0</v>
      </c>
      <c r="V79" s="1">
        <f t="shared" si="30"/>
        <v>3742</v>
      </c>
      <c r="W79" s="1">
        <f t="shared" si="31"/>
        <v>-2196</v>
      </c>
      <c r="X79" s="4">
        <v>4</v>
      </c>
      <c r="Y79" t="s">
        <v>11</v>
      </c>
      <c r="Z79">
        <v>4</v>
      </c>
      <c r="AA79" s="2">
        <v>49</v>
      </c>
      <c r="AC79" t="s">
        <v>48</v>
      </c>
      <c r="AD79">
        <v>12</v>
      </c>
      <c r="AE79" s="2">
        <v>58</v>
      </c>
      <c r="AG79" t="s">
        <v>9</v>
      </c>
      <c r="AH79">
        <v>18</v>
      </c>
      <c r="AI79" s="2">
        <v>49</v>
      </c>
      <c r="AK79" t="s">
        <v>58</v>
      </c>
      <c r="AL79">
        <v>25</v>
      </c>
      <c r="AM79" s="2">
        <v>42</v>
      </c>
      <c r="AN79" s="1" t="s">
        <v>270</v>
      </c>
    </row>
    <row r="80" spans="1:39" ht="12.75">
      <c r="A80" s="2">
        <v>86</v>
      </c>
      <c r="B80" s="12" t="s">
        <v>197</v>
      </c>
      <c r="C80" t="s">
        <v>76</v>
      </c>
      <c r="D80" t="s">
        <v>77</v>
      </c>
      <c r="E80" s="6" t="s">
        <v>184</v>
      </c>
      <c r="F80" s="2" t="s">
        <v>20</v>
      </c>
      <c r="I80">
        <v>45210</v>
      </c>
      <c r="J80">
        <v>52</v>
      </c>
      <c r="K80">
        <v>23</v>
      </c>
      <c r="L80" s="1">
        <v>6</v>
      </c>
      <c r="M80" s="1">
        <f t="shared" si="32"/>
        <v>1386</v>
      </c>
      <c r="N80" s="1">
        <f t="shared" si="22"/>
        <v>324</v>
      </c>
      <c r="O80" s="1">
        <f t="shared" si="23"/>
        <v>739</v>
      </c>
      <c r="P80" s="1">
        <f t="shared" si="24"/>
        <v>1049</v>
      </c>
      <c r="Q80" s="1">
        <f t="shared" si="25"/>
        <v>1381</v>
      </c>
      <c r="R80" s="1">
        <f t="shared" si="26"/>
        <v>0</v>
      </c>
      <c r="S80" s="1">
        <f t="shared" si="27"/>
        <v>0</v>
      </c>
      <c r="T80" s="1">
        <f t="shared" si="28"/>
        <v>0</v>
      </c>
      <c r="U80" s="1">
        <f t="shared" si="29"/>
        <v>0</v>
      </c>
      <c r="V80" s="1">
        <f t="shared" si="30"/>
        <v>3493</v>
      </c>
      <c r="W80" s="1">
        <f t="shared" si="31"/>
        <v>-2107</v>
      </c>
      <c r="X80" s="4">
        <v>5</v>
      </c>
      <c r="Y80" t="s">
        <v>11</v>
      </c>
      <c r="Z80">
        <v>5</v>
      </c>
      <c r="AA80" s="2">
        <v>19</v>
      </c>
      <c r="AC80" t="s">
        <v>48</v>
      </c>
      <c r="AD80">
        <v>12</v>
      </c>
      <c r="AE80" s="2">
        <v>19</v>
      </c>
      <c r="AG80" t="s">
        <v>9</v>
      </c>
      <c r="AH80">
        <v>17</v>
      </c>
      <c r="AI80" s="2">
        <v>29</v>
      </c>
      <c r="AK80" t="s">
        <v>58</v>
      </c>
      <c r="AL80">
        <v>23</v>
      </c>
      <c r="AM80" s="2">
        <v>1</v>
      </c>
    </row>
    <row r="81" spans="1:40" ht="12.75">
      <c r="A81" s="2">
        <v>104</v>
      </c>
      <c r="B81" s="12" t="s">
        <v>217</v>
      </c>
      <c r="C81" t="s">
        <v>97</v>
      </c>
      <c r="D81" t="s">
        <v>75</v>
      </c>
      <c r="E81" s="6" t="s">
        <v>184</v>
      </c>
      <c r="F81" s="2">
        <v>2</v>
      </c>
      <c r="I81">
        <v>45275</v>
      </c>
      <c r="J81">
        <v>91</v>
      </c>
      <c r="K81">
        <v>26</v>
      </c>
      <c r="L81" s="1">
        <v>48</v>
      </c>
      <c r="M81" s="1">
        <f t="shared" si="32"/>
        <v>1608</v>
      </c>
      <c r="N81" s="1">
        <f t="shared" si="22"/>
        <v>590</v>
      </c>
      <c r="O81" s="1">
        <f t="shared" si="23"/>
        <v>940</v>
      </c>
      <c r="P81" s="1">
        <f t="shared" si="24"/>
        <v>1286</v>
      </c>
      <c r="Q81" s="1">
        <f t="shared" si="25"/>
        <v>1598</v>
      </c>
      <c r="R81" s="1">
        <f t="shared" si="26"/>
        <v>0</v>
      </c>
      <c r="S81" s="1">
        <f t="shared" si="27"/>
        <v>0</v>
      </c>
      <c r="T81" s="1">
        <f t="shared" si="28"/>
        <v>0</v>
      </c>
      <c r="U81" s="1">
        <f t="shared" si="29"/>
        <v>0</v>
      </c>
      <c r="V81" s="1">
        <f t="shared" si="30"/>
        <v>4414</v>
      </c>
      <c r="W81" s="1">
        <f t="shared" si="31"/>
        <v>-2806</v>
      </c>
      <c r="X81" s="4">
        <v>10</v>
      </c>
      <c r="Y81" t="s">
        <v>48</v>
      </c>
      <c r="Z81">
        <v>9</v>
      </c>
      <c r="AA81" s="2">
        <v>40</v>
      </c>
      <c r="AC81" t="s">
        <v>9</v>
      </c>
      <c r="AD81">
        <v>15</v>
      </c>
      <c r="AE81" s="2">
        <v>40</v>
      </c>
      <c r="AF81" s="17" t="s">
        <v>271</v>
      </c>
      <c r="AG81" t="s">
        <v>10</v>
      </c>
      <c r="AH81">
        <v>21</v>
      </c>
      <c r="AI81" s="2">
        <v>26</v>
      </c>
      <c r="AK81" t="s">
        <v>11</v>
      </c>
      <c r="AL81">
        <v>26</v>
      </c>
      <c r="AM81" s="2">
        <v>38</v>
      </c>
      <c r="AN81" s="1" t="s">
        <v>262</v>
      </c>
    </row>
    <row r="82" spans="1:39" ht="12.75">
      <c r="A82" s="2">
        <v>81</v>
      </c>
      <c r="B82" s="12" t="s">
        <v>192</v>
      </c>
      <c r="C82" t="s">
        <v>66</v>
      </c>
      <c r="D82" t="s">
        <v>67</v>
      </c>
      <c r="E82" s="6" t="s">
        <v>184</v>
      </c>
      <c r="F82" s="2">
        <v>3</v>
      </c>
      <c r="I82">
        <v>45297</v>
      </c>
      <c r="J82">
        <v>697</v>
      </c>
      <c r="K82">
        <v>52</v>
      </c>
      <c r="L82" s="1">
        <v>3</v>
      </c>
      <c r="M82" s="1">
        <f t="shared" si="32"/>
        <v>3123</v>
      </c>
      <c r="N82" s="1">
        <f t="shared" si="22"/>
        <v>565</v>
      </c>
      <c r="O82" s="1">
        <f t="shared" si="23"/>
        <v>1733</v>
      </c>
      <c r="P82" s="1">
        <f t="shared" si="24"/>
        <v>2497</v>
      </c>
      <c r="Q82" s="1">
        <f t="shared" si="25"/>
        <v>3099</v>
      </c>
      <c r="R82" s="1">
        <f t="shared" si="26"/>
        <v>0</v>
      </c>
      <c r="S82" s="1">
        <f t="shared" si="27"/>
        <v>0</v>
      </c>
      <c r="T82" s="1">
        <f t="shared" si="28"/>
        <v>0</v>
      </c>
      <c r="U82" s="1">
        <f t="shared" si="29"/>
        <v>0</v>
      </c>
      <c r="V82" s="1">
        <f t="shared" si="30"/>
        <v>7894</v>
      </c>
      <c r="W82" s="1">
        <f t="shared" si="31"/>
        <v>-4771</v>
      </c>
      <c r="X82" s="4">
        <v>24</v>
      </c>
      <c r="Y82" t="s">
        <v>11</v>
      </c>
      <c r="Z82">
        <v>9</v>
      </c>
      <c r="AA82" s="2">
        <v>1</v>
      </c>
      <c r="AB82" s="17" t="s">
        <v>68</v>
      </c>
      <c r="AC82" t="s">
        <v>48</v>
      </c>
      <c r="AD82">
        <v>28</v>
      </c>
      <c r="AE82" s="2">
        <v>53</v>
      </c>
      <c r="AG82" t="s">
        <v>9</v>
      </c>
      <c r="AH82">
        <v>41</v>
      </c>
      <c r="AI82" s="2">
        <v>37</v>
      </c>
      <c r="AJ82" s="17" t="s">
        <v>69</v>
      </c>
      <c r="AK82" t="s">
        <v>58</v>
      </c>
      <c r="AL82">
        <v>51</v>
      </c>
      <c r="AM82" s="2">
        <v>39</v>
      </c>
    </row>
    <row r="83" spans="1:40" ht="12.75">
      <c r="A83" s="2">
        <v>77</v>
      </c>
      <c r="B83" s="12" t="s">
        <v>188</v>
      </c>
      <c r="C83" t="s">
        <v>60</v>
      </c>
      <c r="D83" t="s">
        <v>18</v>
      </c>
      <c r="E83" s="6" t="s">
        <v>184</v>
      </c>
      <c r="F83" s="2">
        <v>1</v>
      </c>
      <c r="I83">
        <v>45427</v>
      </c>
      <c r="J83">
        <v>4</v>
      </c>
      <c r="K83">
        <v>23</v>
      </c>
      <c r="L83" s="1">
        <v>13</v>
      </c>
      <c r="M83" s="1">
        <f t="shared" si="32"/>
        <v>1393</v>
      </c>
      <c r="N83" s="1">
        <f t="shared" si="22"/>
        <v>382</v>
      </c>
      <c r="O83" s="1">
        <f t="shared" si="23"/>
        <v>738</v>
      </c>
      <c r="P83" s="1">
        <f t="shared" si="24"/>
        <v>1132</v>
      </c>
      <c r="Q83" s="1">
        <f t="shared" si="25"/>
        <v>1388</v>
      </c>
      <c r="R83" s="1">
        <f t="shared" si="26"/>
        <v>0</v>
      </c>
      <c r="S83" s="1">
        <f t="shared" si="27"/>
        <v>0</v>
      </c>
      <c r="T83" s="1">
        <f t="shared" si="28"/>
        <v>0</v>
      </c>
      <c r="U83" s="1">
        <f t="shared" si="29"/>
        <v>0</v>
      </c>
      <c r="V83" s="1">
        <f t="shared" si="30"/>
        <v>3640</v>
      </c>
      <c r="W83" s="1">
        <f t="shared" si="31"/>
        <v>-2247</v>
      </c>
      <c r="X83" s="4">
        <v>5</v>
      </c>
      <c r="Y83" t="s">
        <v>10</v>
      </c>
      <c r="Z83">
        <v>6</v>
      </c>
      <c r="AA83" s="2">
        <v>17</v>
      </c>
      <c r="AC83" t="s">
        <v>9</v>
      </c>
      <c r="AD83">
        <v>12</v>
      </c>
      <c r="AE83" s="2">
        <v>18</v>
      </c>
      <c r="AG83" t="s">
        <v>48</v>
      </c>
      <c r="AH83">
        <v>18</v>
      </c>
      <c r="AI83" s="2">
        <v>52</v>
      </c>
      <c r="AK83" t="s">
        <v>11</v>
      </c>
      <c r="AL83">
        <v>23</v>
      </c>
      <c r="AM83" s="2">
        <v>8</v>
      </c>
      <c r="AN83" s="1" t="s">
        <v>61</v>
      </c>
    </row>
    <row r="84" spans="1:39" ht="12.75">
      <c r="A84" s="2">
        <v>85</v>
      </c>
      <c r="B84" s="12" t="s">
        <v>196</v>
      </c>
      <c r="C84" t="s">
        <v>82</v>
      </c>
      <c r="D84" t="s">
        <v>75</v>
      </c>
      <c r="E84" s="6" t="s">
        <v>184</v>
      </c>
      <c r="F84" s="10" t="s">
        <v>20</v>
      </c>
      <c r="I84">
        <v>45481</v>
      </c>
      <c r="J84">
        <v>696</v>
      </c>
      <c r="K84">
        <v>35</v>
      </c>
      <c r="L84" s="1">
        <v>50</v>
      </c>
      <c r="M84" s="1">
        <f t="shared" si="32"/>
        <v>2150</v>
      </c>
      <c r="N84" s="1">
        <f t="shared" si="22"/>
        <v>507</v>
      </c>
      <c r="O84" s="1">
        <f t="shared" si="23"/>
        <v>1070</v>
      </c>
      <c r="P84" s="1">
        <f t="shared" si="24"/>
        <v>1715</v>
      </c>
      <c r="Q84" s="1">
        <f t="shared" si="25"/>
        <v>2143</v>
      </c>
      <c r="R84" s="1">
        <f t="shared" si="26"/>
        <v>0</v>
      </c>
      <c r="S84" s="1">
        <f t="shared" si="27"/>
        <v>0</v>
      </c>
      <c r="T84" s="1">
        <f t="shared" si="28"/>
        <v>0</v>
      </c>
      <c r="U84" s="1">
        <f t="shared" si="29"/>
        <v>0</v>
      </c>
      <c r="V84" s="1">
        <f t="shared" si="30"/>
        <v>5435</v>
      </c>
      <c r="W84" s="1">
        <f t="shared" si="31"/>
        <v>-3285</v>
      </c>
      <c r="X84" s="4">
        <v>7</v>
      </c>
      <c r="Y84" t="s">
        <v>10</v>
      </c>
      <c r="Z84">
        <v>8</v>
      </c>
      <c r="AA84" s="2">
        <v>20</v>
      </c>
      <c r="AC84" t="s">
        <v>9</v>
      </c>
      <c r="AD84">
        <v>17</v>
      </c>
      <c r="AE84" s="2">
        <v>50</v>
      </c>
      <c r="AG84" t="s">
        <v>48</v>
      </c>
      <c r="AH84">
        <v>28</v>
      </c>
      <c r="AI84" s="2">
        <v>35</v>
      </c>
      <c r="AK84" t="s">
        <v>11</v>
      </c>
      <c r="AL84">
        <v>35</v>
      </c>
      <c r="AM84" s="2">
        <v>43</v>
      </c>
    </row>
    <row r="85" spans="1:40" ht="12.75">
      <c r="A85" s="2">
        <v>90</v>
      </c>
      <c r="B85" s="12" t="s">
        <v>201</v>
      </c>
      <c r="C85" t="s">
        <v>83</v>
      </c>
      <c r="D85" t="s">
        <v>75</v>
      </c>
      <c r="E85" s="6" t="s">
        <v>184</v>
      </c>
      <c r="F85" s="2">
        <v>1</v>
      </c>
      <c r="I85">
        <v>45481</v>
      </c>
      <c r="J85">
        <v>46</v>
      </c>
      <c r="K85">
        <v>26</v>
      </c>
      <c r="L85" s="1">
        <v>42</v>
      </c>
      <c r="M85" s="1">
        <f t="shared" si="32"/>
        <v>1602</v>
      </c>
      <c r="N85" s="1">
        <f t="shared" si="22"/>
        <v>470</v>
      </c>
      <c r="O85" s="1">
        <f t="shared" si="23"/>
        <v>861</v>
      </c>
      <c r="P85" s="1">
        <f t="shared" si="24"/>
        <v>1267</v>
      </c>
      <c r="Q85" s="1">
        <f t="shared" si="25"/>
        <v>1597</v>
      </c>
      <c r="R85" s="1">
        <f t="shared" si="26"/>
        <v>0</v>
      </c>
      <c r="S85" s="1">
        <f t="shared" si="27"/>
        <v>0</v>
      </c>
      <c r="T85" s="1">
        <f t="shared" si="28"/>
        <v>0</v>
      </c>
      <c r="U85" s="1">
        <f t="shared" si="29"/>
        <v>0</v>
      </c>
      <c r="V85" s="1">
        <f t="shared" si="30"/>
        <v>4195</v>
      </c>
      <c r="W85" s="1">
        <f t="shared" si="31"/>
        <v>-2593</v>
      </c>
      <c r="X85" s="4">
        <v>5</v>
      </c>
      <c r="Y85" t="s">
        <v>48</v>
      </c>
      <c r="Z85">
        <v>7</v>
      </c>
      <c r="AA85" s="2">
        <v>45</v>
      </c>
      <c r="AC85" t="s">
        <v>9</v>
      </c>
      <c r="AD85">
        <v>14</v>
      </c>
      <c r="AE85" s="2">
        <v>21</v>
      </c>
      <c r="AG85" t="s">
        <v>10</v>
      </c>
      <c r="AH85">
        <v>21</v>
      </c>
      <c r="AI85" s="2">
        <v>7</v>
      </c>
      <c r="AK85" t="s">
        <v>11</v>
      </c>
      <c r="AL85">
        <v>26</v>
      </c>
      <c r="AM85" s="2">
        <v>37</v>
      </c>
      <c r="AN85" s="1" t="s">
        <v>61</v>
      </c>
    </row>
    <row r="86" spans="1:39" ht="12.75">
      <c r="A86" s="2">
        <v>88</v>
      </c>
      <c r="B86" s="12" t="s">
        <v>199</v>
      </c>
      <c r="C86" t="s">
        <v>79</v>
      </c>
      <c r="D86" t="s">
        <v>75</v>
      </c>
      <c r="E86" s="6" t="s">
        <v>184</v>
      </c>
      <c r="F86" s="3" t="s">
        <v>20</v>
      </c>
      <c r="I86">
        <v>45497</v>
      </c>
      <c r="J86">
        <v>50</v>
      </c>
      <c r="K86">
        <v>28</v>
      </c>
      <c r="L86" s="1">
        <v>2</v>
      </c>
      <c r="M86" s="1">
        <f t="shared" si="32"/>
        <v>1682</v>
      </c>
      <c r="N86" s="1">
        <f t="shared" si="22"/>
        <v>324</v>
      </c>
      <c r="O86" s="1">
        <f t="shared" si="23"/>
        <v>839</v>
      </c>
      <c r="P86" s="1">
        <f t="shared" si="24"/>
        <v>1262</v>
      </c>
      <c r="Q86" s="1">
        <f t="shared" si="25"/>
        <v>1676</v>
      </c>
      <c r="R86" s="1">
        <f t="shared" si="26"/>
        <v>0</v>
      </c>
      <c r="S86" s="1">
        <f t="shared" si="27"/>
        <v>0</v>
      </c>
      <c r="T86" s="1">
        <f t="shared" si="28"/>
        <v>0</v>
      </c>
      <c r="U86" s="1">
        <f t="shared" si="29"/>
        <v>0</v>
      </c>
      <c r="V86" s="1">
        <f t="shared" si="30"/>
        <v>4101</v>
      </c>
      <c r="W86" s="1">
        <f t="shared" si="31"/>
        <v>-2419</v>
      </c>
      <c r="X86" s="4">
        <v>6</v>
      </c>
      <c r="Y86" t="s">
        <v>11</v>
      </c>
      <c r="Z86">
        <v>5</v>
      </c>
      <c r="AA86" s="2">
        <v>18</v>
      </c>
      <c r="AC86" t="s">
        <v>48</v>
      </c>
      <c r="AD86">
        <v>13</v>
      </c>
      <c r="AE86" s="2">
        <v>59</v>
      </c>
      <c r="AG86" s="4" t="s">
        <v>9</v>
      </c>
      <c r="AH86">
        <v>21</v>
      </c>
      <c r="AI86" s="2">
        <v>2</v>
      </c>
      <c r="AK86" t="s">
        <v>58</v>
      </c>
      <c r="AL86">
        <v>27</v>
      </c>
      <c r="AM86" s="2">
        <v>56</v>
      </c>
    </row>
    <row r="87" spans="1:39" ht="12.75">
      <c r="A87" s="2">
        <v>80</v>
      </c>
      <c r="B87" s="12" t="s">
        <v>191</v>
      </c>
      <c r="C87" t="s">
        <v>64</v>
      </c>
      <c r="D87" t="s">
        <v>65</v>
      </c>
      <c r="E87" s="6" t="s">
        <v>184</v>
      </c>
      <c r="F87" s="3" t="s">
        <v>20</v>
      </c>
      <c r="I87">
        <v>45509</v>
      </c>
      <c r="J87">
        <v>75</v>
      </c>
      <c r="K87">
        <v>24</v>
      </c>
      <c r="L87" s="1">
        <v>12</v>
      </c>
      <c r="M87" s="1">
        <f t="shared" si="32"/>
        <v>1452</v>
      </c>
      <c r="N87" s="1">
        <f t="shared" si="22"/>
        <v>284</v>
      </c>
      <c r="O87" s="1">
        <f t="shared" si="23"/>
        <v>719</v>
      </c>
      <c r="P87" s="1">
        <f t="shared" si="24"/>
        <v>1083</v>
      </c>
      <c r="Q87" s="1">
        <f t="shared" si="25"/>
        <v>1444</v>
      </c>
      <c r="R87" s="1">
        <f t="shared" si="26"/>
        <v>0</v>
      </c>
      <c r="S87" s="1">
        <f t="shared" si="27"/>
        <v>0</v>
      </c>
      <c r="T87" s="1">
        <f t="shared" si="28"/>
        <v>0</v>
      </c>
      <c r="U87" s="1">
        <f t="shared" si="29"/>
        <v>0</v>
      </c>
      <c r="V87" s="1">
        <f t="shared" si="30"/>
        <v>3530</v>
      </c>
      <c r="W87" s="1">
        <f t="shared" si="31"/>
        <v>-2078</v>
      </c>
      <c r="X87" s="4">
        <v>8</v>
      </c>
      <c r="Y87" t="s">
        <v>11</v>
      </c>
      <c r="Z87">
        <v>4</v>
      </c>
      <c r="AA87" s="2">
        <v>36</v>
      </c>
      <c r="AC87" t="s">
        <v>48</v>
      </c>
      <c r="AD87">
        <v>11</v>
      </c>
      <c r="AE87" s="2">
        <v>59</v>
      </c>
      <c r="AG87" t="s">
        <v>9</v>
      </c>
      <c r="AH87">
        <v>18</v>
      </c>
      <c r="AI87" s="2">
        <v>3</v>
      </c>
      <c r="AK87" t="s">
        <v>58</v>
      </c>
      <c r="AL87">
        <v>24</v>
      </c>
      <c r="AM87" s="2">
        <v>4</v>
      </c>
    </row>
    <row r="88" spans="1:39" ht="12.75">
      <c r="A88" s="2">
        <v>89</v>
      </c>
      <c r="B88" s="12" t="s">
        <v>200</v>
      </c>
      <c r="C88" t="s">
        <v>80</v>
      </c>
      <c r="D88" t="s">
        <v>81</v>
      </c>
      <c r="E88" s="6" t="s">
        <v>184</v>
      </c>
      <c r="F88" s="3" t="s">
        <v>20</v>
      </c>
      <c r="I88">
        <v>45681</v>
      </c>
      <c r="J88">
        <v>40</v>
      </c>
      <c r="K88">
        <v>35</v>
      </c>
      <c r="L88" s="1">
        <v>27</v>
      </c>
      <c r="M88" s="1">
        <f t="shared" si="32"/>
        <v>2127</v>
      </c>
      <c r="N88" s="1">
        <f t="shared" si="22"/>
        <v>401</v>
      </c>
      <c r="O88" s="1">
        <f t="shared" si="23"/>
        <v>1051</v>
      </c>
      <c r="P88" s="1">
        <f t="shared" si="24"/>
        <v>1575</v>
      </c>
      <c r="Q88" s="1">
        <f t="shared" si="25"/>
        <v>2119</v>
      </c>
      <c r="R88" s="1">
        <f t="shared" si="26"/>
        <v>0</v>
      </c>
      <c r="S88" s="1">
        <f t="shared" si="27"/>
        <v>0</v>
      </c>
      <c r="T88" s="1">
        <f t="shared" si="28"/>
        <v>0</v>
      </c>
      <c r="U88" s="1">
        <f t="shared" si="29"/>
        <v>0</v>
      </c>
      <c r="V88" s="1">
        <f t="shared" si="30"/>
        <v>5146</v>
      </c>
      <c r="W88" s="1">
        <f t="shared" si="31"/>
        <v>-3019</v>
      </c>
      <c r="X88" s="4">
        <v>8</v>
      </c>
      <c r="Y88" t="s">
        <v>11</v>
      </c>
      <c r="Z88">
        <v>6</v>
      </c>
      <c r="AA88" s="2">
        <v>33</v>
      </c>
      <c r="AC88" t="s">
        <v>48</v>
      </c>
      <c r="AD88">
        <v>17</v>
      </c>
      <c r="AE88" s="2">
        <v>31</v>
      </c>
      <c r="AG88" t="s">
        <v>9</v>
      </c>
      <c r="AH88">
        <v>26</v>
      </c>
      <c r="AI88" s="2">
        <v>15</v>
      </c>
      <c r="AK88" t="s">
        <v>58</v>
      </c>
      <c r="AL88">
        <v>35</v>
      </c>
      <c r="AM88" s="2">
        <v>19</v>
      </c>
    </row>
    <row r="89" spans="1:39" ht="12.75">
      <c r="A89" s="2">
        <v>78</v>
      </c>
      <c r="B89" s="12" t="s">
        <v>189</v>
      </c>
      <c r="C89" t="s">
        <v>62</v>
      </c>
      <c r="D89" s="3" t="s">
        <v>56</v>
      </c>
      <c r="E89" s="6" t="s">
        <v>184</v>
      </c>
      <c r="F89" s="3" t="s">
        <v>20</v>
      </c>
      <c r="I89">
        <v>45685</v>
      </c>
      <c r="J89">
        <v>12</v>
      </c>
      <c r="K89">
        <v>32</v>
      </c>
      <c r="L89" s="1">
        <v>4</v>
      </c>
      <c r="M89" s="1">
        <f t="shared" si="32"/>
        <v>1924</v>
      </c>
      <c r="N89" s="1">
        <f t="shared" si="22"/>
        <v>373</v>
      </c>
      <c r="O89" s="1">
        <f t="shared" si="23"/>
        <v>952</v>
      </c>
      <c r="P89" s="1">
        <f t="shared" si="24"/>
        <v>1457</v>
      </c>
      <c r="Q89" s="1">
        <f t="shared" si="25"/>
        <v>1916</v>
      </c>
      <c r="R89" s="1">
        <f t="shared" si="26"/>
        <v>0</v>
      </c>
      <c r="S89" s="1">
        <f t="shared" si="27"/>
        <v>0</v>
      </c>
      <c r="T89" s="1">
        <f t="shared" si="28"/>
        <v>0</v>
      </c>
      <c r="U89" s="1">
        <f t="shared" si="29"/>
        <v>0</v>
      </c>
      <c r="V89" s="1">
        <f t="shared" si="30"/>
        <v>4698</v>
      </c>
      <c r="W89" s="1">
        <f t="shared" si="31"/>
        <v>-2774</v>
      </c>
      <c r="X89" s="4">
        <v>8</v>
      </c>
      <c r="Y89" t="s">
        <v>11</v>
      </c>
      <c r="Z89">
        <v>6</v>
      </c>
      <c r="AA89" s="2">
        <v>5</v>
      </c>
      <c r="AC89" t="s">
        <v>48</v>
      </c>
      <c r="AD89">
        <v>15</v>
      </c>
      <c r="AE89" s="2">
        <v>52</v>
      </c>
      <c r="AG89" t="s">
        <v>10</v>
      </c>
      <c r="AH89">
        <v>24</v>
      </c>
      <c r="AI89" s="2">
        <v>17</v>
      </c>
      <c r="AK89" t="s">
        <v>9</v>
      </c>
      <c r="AL89">
        <v>31</v>
      </c>
      <c r="AM89" s="2">
        <v>56</v>
      </c>
    </row>
    <row r="90" spans="1:39" ht="12.75">
      <c r="A90" s="2">
        <v>102</v>
      </c>
      <c r="B90" s="12" t="s">
        <v>215</v>
      </c>
      <c r="C90" t="s">
        <v>95</v>
      </c>
      <c r="D90" t="s">
        <v>91</v>
      </c>
      <c r="E90" s="6" t="s">
        <v>184</v>
      </c>
      <c r="F90" s="3" t="s">
        <v>20</v>
      </c>
      <c r="I90">
        <v>45685</v>
      </c>
      <c r="J90">
        <v>61</v>
      </c>
      <c r="K90">
        <v>25</v>
      </c>
      <c r="L90" s="1">
        <v>6</v>
      </c>
      <c r="M90" s="1">
        <f t="shared" si="32"/>
        <v>1506</v>
      </c>
      <c r="N90" s="1">
        <f t="shared" si="22"/>
        <v>298</v>
      </c>
      <c r="O90" s="1">
        <f t="shared" si="23"/>
        <v>759</v>
      </c>
      <c r="P90" s="1">
        <f t="shared" si="24"/>
        <v>1136</v>
      </c>
      <c r="Q90" s="1">
        <f t="shared" si="25"/>
        <v>1500</v>
      </c>
      <c r="R90" s="1">
        <f t="shared" si="26"/>
        <v>0</v>
      </c>
      <c r="S90" s="1">
        <f t="shared" si="27"/>
        <v>0</v>
      </c>
      <c r="T90" s="1">
        <f t="shared" si="28"/>
        <v>0</v>
      </c>
      <c r="U90" s="1">
        <f t="shared" si="29"/>
        <v>0</v>
      </c>
      <c r="V90" s="1">
        <f t="shared" si="30"/>
        <v>3693</v>
      </c>
      <c r="W90" s="1">
        <f t="shared" si="31"/>
        <v>-2187</v>
      </c>
      <c r="X90" s="4">
        <v>6</v>
      </c>
      <c r="Y90" t="s">
        <v>11</v>
      </c>
      <c r="Z90">
        <v>4</v>
      </c>
      <c r="AA90" s="2">
        <v>52</v>
      </c>
      <c r="AC90" t="s">
        <v>48</v>
      </c>
      <c r="AD90">
        <v>12</v>
      </c>
      <c r="AE90" s="2">
        <v>39</v>
      </c>
      <c r="AG90" t="s">
        <v>9</v>
      </c>
      <c r="AH90">
        <v>18</v>
      </c>
      <c r="AI90" s="2">
        <v>56</v>
      </c>
      <c r="AK90" t="s">
        <v>58</v>
      </c>
      <c r="AL90">
        <v>25</v>
      </c>
      <c r="AM90" s="2">
        <v>0</v>
      </c>
    </row>
    <row r="91" spans="1:39" ht="12.75">
      <c r="A91" s="2">
        <v>98</v>
      </c>
      <c r="B91" s="12" t="s">
        <v>211</v>
      </c>
      <c r="C91" t="s">
        <v>90</v>
      </c>
      <c r="D91" t="s">
        <v>91</v>
      </c>
      <c r="E91" s="6" t="s">
        <v>184</v>
      </c>
      <c r="F91" s="2">
        <v>1</v>
      </c>
      <c r="I91">
        <v>45687</v>
      </c>
      <c r="J91">
        <v>60</v>
      </c>
      <c r="K91">
        <v>38</v>
      </c>
      <c r="L91" s="1">
        <v>54</v>
      </c>
      <c r="M91" s="1">
        <f t="shared" si="32"/>
        <v>2334</v>
      </c>
      <c r="N91" s="1">
        <f t="shared" si="22"/>
        <v>408</v>
      </c>
      <c r="O91" s="1">
        <f t="shared" si="23"/>
        <v>1104</v>
      </c>
      <c r="P91" s="1">
        <f t="shared" si="24"/>
        <v>1806</v>
      </c>
      <c r="Q91" s="1">
        <f t="shared" si="25"/>
        <v>2334</v>
      </c>
      <c r="R91" s="1">
        <f t="shared" si="26"/>
        <v>0</v>
      </c>
      <c r="S91" s="1">
        <f t="shared" si="27"/>
        <v>0</v>
      </c>
      <c r="T91" s="1">
        <f t="shared" si="28"/>
        <v>0</v>
      </c>
      <c r="U91" s="1">
        <f t="shared" si="29"/>
        <v>0</v>
      </c>
      <c r="V91" s="1">
        <f t="shared" si="30"/>
        <v>5652</v>
      </c>
      <c r="W91" s="1">
        <f t="shared" si="31"/>
        <v>-3318</v>
      </c>
      <c r="X91" s="4">
        <v>8</v>
      </c>
      <c r="Y91" t="s">
        <v>11</v>
      </c>
      <c r="Z91">
        <v>6</v>
      </c>
      <c r="AA91" s="2">
        <v>40</v>
      </c>
      <c r="AB91" s="17" t="s">
        <v>262</v>
      </c>
      <c r="AC91" t="s">
        <v>48</v>
      </c>
      <c r="AD91">
        <v>18</v>
      </c>
      <c r="AE91" s="2">
        <v>24</v>
      </c>
      <c r="AG91" t="s">
        <v>9</v>
      </c>
      <c r="AH91">
        <v>30</v>
      </c>
      <c r="AI91" s="2">
        <v>6</v>
      </c>
      <c r="AK91" t="s">
        <v>58</v>
      </c>
      <c r="AL91">
        <v>38</v>
      </c>
      <c r="AM91" s="2">
        <v>54</v>
      </c>
    </row>
    <row r="92" spans="1:39" ht="12.75">
      <c r="A92" s="2">
        <v>101</v>
      </c>
      <c r="B92" s="12" t="s">
        <v>214</v>
      </c>
      <c r="C92" t="s">
        <v>94</v>
      </c>
      <c r="D92" s="2" t="s">
        <v>91</v>
      </c>
      <c r="E92" s="6" t="s">
        <v>184</v>
      </c>
      <c r="F92" s="3" t="s">
        <v>20</v>
      </c>
      <c r="I92">
        <v>45688</v>
      </c>
      <c r="J92">
        <v>62</v>
      </c>
      <c r="K92">
        <v>27</v>
      </c>
      <c r="L92" s="1">
        <v>36</v>
      </c>
      <c r="M92" s="1">
        <f t="shared" si="32"/>
        <v>1656</v>
      </c>
      <c r="N92" s="1">
        <f t="shared" si="22"/>
        <v>348</v>
      </c>
      <c r="O92" s="1">
        <f t="shared" si="23"/>
        <v>822</v>
      </c>
      <c r="P92" s="1">
        <f t="shared" si="24"/>
        <v>1232</v>
      </c>
      <c r="Q92" s="1">
        <f t="shared" si="25"/>
        <v>1639</v>
      </c>
      <c r="R92" s="1">
        <f t="shared" si="26"/>
        <v>0</v>
      </c>
      <c r="S92" s="1">
        <f t="shared" si="27"/>
        <v>0</v>
      </c>
      <c r="T92" s="1">
        <f t="shared" si="28"/>
        <v>0</v>
      </c>
      <c r="U92" s="1">
        <f t="shared" si="29"/>
        <v>0</v>
      </c>
      <c r="V92" s="1">
        <f t="shared" si="30"/>
        <v>4041</v>
      </c>
      <c r="W92" s="1">
        <f t="shared" si="31"/>
        <v>-2385</v>
      </c>
      <c r="X92" s="4">
        <v>17</v>
      </c>
      <c r="Y92" t="s">
        <v>11</v>
      </c>
      <c r="Z92">
        <v>5</v>
      </c>
      <c r="AA92" s="2">
        <v>31</v>
      </c>
      <c r="AC92" t="s">
        <v>48</v>
      </c>
      <c r="AD92">
        <v>13</v>
      </c>
      <c r="AE92" s="2">
        <v>42</v>
      </c>
      <c r="AG92" t="s">
        <v>9</v>
      </c>
      <c r="AH92">
        <v>20</v>
      </c>
      <c r="AI92" s="2">
        <v>32</v>
      </c>
      <c r="AK92" t="s">
        <v>58</v>
      </c>
      <c r="AL92">
        <v>27</v>
      </c>
      <c r="AM92" s="2">
        <v>19</v>
      </c>
    </row>
    <row r="93" spans="1:39" ht="12.75">
      <c r="A93" s="2">
        <v>96</v>
      </c>
      <c r="B93" s="12" t="s">
        <v>208</v>
      </c>
      <c r="C93" t="s">
        <v>207</v>
      </c>
      <c r="E93" s="6" t="s">
        <v>184</v>
      </c>
      <c r="F93" s="3" t="s">
        <v>20</v>
      </c>
      <c r="I93">
        <v>45696</v>
      </c>
      <c r="J93">
        <v>33</v>
      </c>
      <c r="K93">
        <v>26</v>
      </c>
      <c r="L93" s="1">
        <v>20</v>
      </c>
      <c r="M93" s="1">
        <f t="shared" si="32"/>
        <v>1580</v>
      </c>
      <c r="N93" s="1">
        <f aca="true" t="shared" si="33" ref="N93:N124">Z93*60+AA93+X93</f>
        <v>470</v>
      </c>
      <c r="O93" s="1">
        <f aca="true" t="shared" si="34" ref="O93:O124">AD93*60+AE93</f>
        <v>858</v>
      </c>
      <c r="P93" s="1">
        <f aca="true" t="shared" si="35" ref="P93:P124">AH93*60+AI93</f>
        <v>1260</v>
      </c>
      <c r="Q93" s="1">
        <f aca="true" t="shared" si="36" ref="Q93:Q124">AL93*60+AM93</f>
        <v>1576</v>
      </c>
      <c r="R93" s="1">
        <f aca="true" t="shared" si="37" ref="R93:R124">AP93*60+AQ93</f>
        <v>0</v>
      </c>
      <c r="S93" s="1">
        <f aca="true" t="shared" si="38" ref="S93:S124">AT93*60+AU93</f>
        <v>0</v>
      </c>
      <c r="T93" s="1">
        <f aca="true" t="shared" si="39" ref="T93:T124">AX93*60+AY93</f>
        <v>0</v>
      </c>
      <c r="U93" s="1">
        <f aca="true" t="shared" si="40" ref="U93:U124">BB93*60+BC93</f>
        <v>0</v>
      </c>
      <c r="V93" s="1">
        <f aca="true" t="shared" si="41" ref="V93:V124">SUM(N93:U93)</f>
        <v>4164</v>
      </c>
      <c r="W93" s="1">
        <f aca="true" t="shared" si="42" ref="W93:W124">M93-V93</f>
        <v>-2584</v>
      </c>
      <c r="X93" s="4">
        <v>4</v>
      </c>
      <c r="Y93" t="s">
        <v>48</v>
      </c>
      <c r="Z93">
        <v>7</v>
      </c>
      <c r="AA93" s="2">
        <v>46</v>
      </c>
      <c r="AC93" t="s">
        <v>9</v>
      </c>
      <c r="AD93">
        <v>14</v>
      </c>
      <c r="AE93" s="2">
        <v>18</v>
      </c>
      <c r="AG93" t="s">
        <v>10</v>
      </c>
      <c r="AH93">
        <v>21</v>
      </c>
      <c r="AI93" s="2">
        <v>0</v>
      </c>
      <c r="AK93" t="s">
        <v>11</v>
      </c>
      <c r="AL93">
        <v>26</v>
      </c>
      <c r="AM93" s="2">
        <v>16</v>
      </c>
    </row>
    <row r="94" spans="1:39" ht="12.75">
      <c r="A94" s="2">
        <v>76</v>
      </c>
      <c r="B94" s="12" t="s">
        <v>187</v>
      </c>
      <c r="C94" t="s">
        <v>59</v>
      </c>
      <c r="D94" s="2" t="s">
        <v>186</v>
      </c>
      <c r="E94" s="6" t="s">
        <v>184</v>
      </c>
      <c r="F94" s="3" t="s">
        <v>20</v>
      </c>
      <c r="I94">
        <v>46009</v>
      </c>
      <c r="J94">
        <v>4</v>
      </c>
      <c r="K94">
        <v>26</v>
      </c>
      <c r="L94" s="1">
        <v>29</v>
      </c>
      <c r="M94" s="1">
        <f t="shared" si="32"/>
        <v>1589</v>
      </c>
      <c r="N94" s="1">
        <f t="shared" si="33"/>
        <v>404</v>
      </c>
      <c r="O94" s="1">
        <f t="shared" si="34"/>
        <v>900</v>
      </c>
      <c r="P94" s="1">
        <f t="shared" si="35"/>
        <v>1208</v>
      </c>
      <c r="Q94" s="1">
        <f t="shared" si="36"/>
        <v>1582</v>
      </c>
      <c r="R94" s="1">
        <f t="shared" si="37"/>
        <v>0</v>
      </c>
      <c r="S94" s="1">
        <f t="shared" si="38"/>
        <v>0</v>
      </c>
      <c r="T94" s="1">
        <f t="shared" si="39"/>
        <v>0</v>
      </c>
      <c r="U94" s="1">
        <f t="shared" si="40"/>
        <v>0</v>
      </c>
      <c r="V94" s="1">
        <f t="shared" si="41"/>
        <v>4094</v>
      </c>
      <c r="W94" s="1">
        <f t="shared" si="42"/>
        <v>-2505</v>
      </c>
      <c r="X94" s="4">
        <v>7</v>
      </c>
      <c r="Y94" t="s">
        <v>9</v>
      </c>
      <c r="Z94">
        <v>6</v>
      </c>
      <c r="AA94" s="2">
        <v>37</v>
      </c>
      <c r="AC94" t="s">
        <v>48</v>
      </c>
      <c r="AD94">
        <v>15</v>
      </c>
      <c r="AE94" s="2">
        <v>0</v>
      </c>
      <c r="AG94" t="s">
        <v>11</v>
      </c>
      <c r="AH94">
        <v>20</v>
      </c>
      <c r="AI94" s="2">
        <v>8</v>
      </c>
      <c r="AK94" t="s">
        <v>58</v>
      </c>
      <c r="AL94">
        <v>26</v>
      </c>
      <c r="AM94" s="2">
        <v>22</v>
      </c>
    </row>
    <row r="95" spans="1:39" ht="12.75">
      <c r="A95" s="2">
        <v>91</v>
      </c>
      <c r="B95" s="12" t="s">
        <v>202</v>
      </c>
      <c r="C95" t="s">
        <v>84</v>
      </c>
      <c r="D95" s="2" t="s">
        <v>86</v>
      </c>
      <c r="E95" s="6" t="s">
        <v>184</v>
      </c>
      <c r="F95" s="2">
        <v>2</v>
      </c>
      <c r="I95">
        <v>46070</v>
      </c>
      <c r="J95">
        <v>43</v>
      </c>
      <c r="K95">
        <v>27</v>
      </c>
      <c r="L95" s="1">
        <v>56</v>
      </c>
      <c r="M95" s="1">
        <f t="shared" si="32"/>
        <v>1676</v>
      </c>
      <c r="N95" s="1">
        <f t="shared" si="33"/>
        <v>300</v>
      </c>
      <c r="O95" s="1">
        <f t="shared" si="34"/>
        <v>827</v>
      </c>
      <c r="P95" s="1">
        <f t="shared" si="35"/>
        <v>1289</v>
      </c>
      <c r="Q95" s="1">
        <f t="shared" si="36"/>
        <v>1671</v>
      </c>
      <c r="R95" s="1">
        <f t="shared" si="37"/>
        <v>0</v>
      </c>
      <c r="S95" s="1">
        <f t="shared" si="38"/>
        <v>0</v>
      </c>
      <c r="T95" s="1">
        <f t="shared" si="39"/>
        <v>0</v>
      </c>
      <c r="U95" s="1">
        <f t="shared" si="40"/>
        <v>0</v>
      </c>
      <c r="V95" s="1">
        <f t="shared" si="41"/>
        <v>4087</v>
      </c>
      <c r="W95" s="1">
        <f t="shared" si="42"/>
        <v>-2411</v>
      </c>
      <c r="X95" s="4">
        <v>5</v>
      </c>
      <c r="Y95" t="s">
        <v>11</v>
      </c>
      <c r="Z95">
        <v>4</v>
      </c>
      <c r="AA95" s="2">
        <v>55</v>
      </c>
      <c r="AB95" s="17" t="s">
        <v>277</v>
      </c>
      <c r="AC95" t="s">
        <v>48</v>
      </c>
      <c r="AD95">
        <v>13</v>
      </c>
      <c r="AE95" s="2">
        <v>47</v>
      </c>
      <c r="AG95" t="s">
        <v>9</v>
      </c>
      <c r="AH95">
        <v>21</v>
      </c>
      <c r="AI95" s="2">
        <v>29</v>
      </c>
      <c r="AJ95" s="17" t="s">
        <v>29</v>
      </c>
      <c r="AK95" t="s">
        <v>58</v>
      </c>
      <c r="AL95">
        <v>27</v>
      </c>
      <c r="AM95" s="2">
        <v>51</v>
      </c>
    </row>
    <row r="96" spans="1:39" ht="12.75">
      <c r="A96" s="2">
        <v>83</v>
      </c>
      <c r="B96" s="12" t="s">
        <v>194</v>
      </c>
      <c r="C96" t="s">
        <v>71</v>
      </c>
      <c r="D96" t="s">
        <v>72</v>
      </c>
      <c r="E96" s="6" t="s">
        <v>184</v>
      </c>
      <c r="F96" s="2">
        <v>3</v>
      </c>
      <c r="I96">
        <v>233534</v>
      </c>
      <c r="J96">
        <v>710</v>
      </c>
      <c r="K96">
        <v>34</v>
      </c>
      <c r="L96" s="1">
        <v>3</v>
      </c>
      <c r="M96" s="1">
        <f t="shared" si="32"/>
        <v>2043</v>
      </c>
      <c r="N96" s="1">
        <f t="shared" si="33"/>
        <v>414</v>
      </c>
      <c r="O96" s="1">
        <f t="shared" si="34"/>
        <v>992</v>
      </c>
      <c r="P96" s="1">
        <f t="shared" si="35"/>
        <v>1628</v>
      </c>
      <c r="Q96" s="1">
        <f t="shared" si="36"/>
        <v>2033</v>
      </c>
      <c r="R96" s="1">
        <f t="shared" si="37"/>
        <v>0</v>
      </c>
      <c r="S96" s="1">
        <f t="shared" si="38"/>
        <v>0</v>
      </c>
      <c r="T96" s="1">
        <f t="shared" si="39"/>
        <v>0</v>
      </c>
      <c r="U96" s="1">
        <f t="shared" si="40"/>
        <v>0</v>
      </c>
      <c r="V96" s="1">
        <f t="shared" si="41"/>
        <v>5067</v>
      </c>
      <c r="W96" s="1">
        <f t="shared" si="42"/>
        <v>-3024</v>
      </c>
      <c r="X96" s="4">
        <v>10</v>
      </c>
      <c r="Y96" t="s">
        <v>11</v>
      </c>
      <c r="Z96">
        <v>6</v>
      </c>
      <c r="AA96" s="2">
        <v>44</v>
      </c>
      <c r="AB96" s="17" t="s">
        <v>278</v>
      </c>
      <c r="AC96" t="s">
        <v>48</v>
      </c>
      <c r="AD96">
        <v>16</v>
      </c>
      <c r="AE96" s="2">
        <v>32</v>
      </c>
      <c r="AF96" s="17" t="s">
        <v>279</v>
      </c>
      <c r="AG96" t="s">
        <v>9</v>
      </c>
      <c r="AH96">
        <v>27</v>
      </c>
      <c r="AI96" s="2">
        <v>8</v>
      </c>
      <c r="AK96" t="s">
        <v>58</v>
      </c>
      <c r="AL96">
        <v>33</v>
      </c>
      <c r="AM96" s="2">
        <v>53</v>
      </c>
    </row>
    <row r="97" spans="1:39" ht="12.75">
      <c r="A97" s="2">
        <v>97</v>
      </c>
      <c r="B97" s="12" t="s">
        <v>210</v>
      </c>
      <c r="C97" t="s">
        <v>89</v>
      </c>
      <c r="D97" s="3" t="s">
        <v>209</v>
      </c>
      <c r="E97" s="6" t="s">
        <v>184</v>
      </c>
      <c r="F97" s="2">
        <v>1</v>
      </c>
      <c r="I97">
        <v>307778</v>
      </c>
      <c r="J97">
        <v>64</v>
      </c>
      <c r="K97">
        <v>33</v>
      </c>
      <c r="L97" s="1">
        <v>55</v>
      </c>
      <c r="M97" s="1">
        <f t="shared" si="32"/>
        <v>2035</v>
      </c>
      <c r="N97" s="1">
        <f t="shared" si="33"/>
        <v>560</v>
      </c>
      <c r="O97" s="1">
        <f t="shared" si="34"/>
        <v>1187</v>
      </c>
      <c r="P97" s="1">
        <f t="shared" si="35"/>
        <v>1573</v>
      </c>
      <c r="Q97" s="1">
        <f t="shared" si="36"/>
        <v>2027</v>
      </c>
      <c r="R97" s="1">
        <f t="shared" si="37"/>
        <v>0</v>
      </c>
      <c r="S97" s="1">
        <f t="shared" si="38"/>
        <v>0</v>
      </c>
      <c r="T97" s="1">
        <f t="shared" si="39"/>
        <v>0</v>
      </c>
      <c r="U97" s="1">
        <f t="shared" si="40"/>
        <v>0</v>
      </c>
      <c r="V97" s="1">
        <f t="shared" si="41"/>
        <v>5347</v>
      </c>
      <c r="W97" s="1">
        <f t="shared" si="42"/>
        <v>-3312</v>
      </c>
      <c r="X97" s="4">
        <v>8</v>
      </c>
      <c r="Y97" t="s">
        <v>11</v>
      </c>
      <c r="Z97">
        <v>9</v>
      </c>
      <c r="AA97" s="2">
        <v>12</v>
      </c>
      <c r="AC97" t="s">
        <v>48</v>
      </c>
      <c r="AD97">
        <v>19</v>
      </c>
      <c r="AE97" s="2">
        <v>47</v>
      </c>
      <c r="AG97" t="s">
        <v>9</v>
      </c>
      <c r="AH97">
        <v>26</v>
      </c>
      <c r="AI97" s="2">
        <v>13</v>
      </c>
      <c r="AJ97" s="17" t="s">
        <v>280</v>
      </c>
      <c r="AK97" t="s">
        <v>58</v>
      </c>
      <c r="AL97">
        <v>33</v>
      </c>
      <c r="AM97" s="2">
        <v>47</v>
      </c>
    </row>
    <row r="98" spans="1:39" ht="12.75">
      <c r="A98" s="2">
        <v>87</v>
      </c>
      <c r="B98" s="12" t="s">
        <v>198</v>
      </c>
      <c r="C98" t="s">
        <v>78</v>
      </c>
      <c r="D98" t="s">
        <v>18</v>
      </c>
      <c r="E98" s="6" t="s">
        <v>184</v>
      </c>
      <c r="F98" s="3" t="s">
        <v>282</v>
      </c>
      <c r="I98">
        <v>411905</v>
      </c>
      <c r="K98">
        <v>24</v>
      </c>
      <c r="L98" s="1">
        <v>4</v>
      </c>
      <c r="M98" s="1">
        <f t="shared" si="32"/>
        <v>1444</v>
      </c>
      <c r="N98" s="1">
        <f t="shared" si="33"/>
        <v>279</v>
      </c>
      <c r="O98" s="1">
        <f t="shared" si="34"/>
        <v>729</v>
      </c>
      <c r="P98" s="1">
        <f t="shared" si="35"/>
        <v>1099</v>
      </c>
      <c r="Q98" s="1">
        <f t="shared" si="36"/>
        <v>1441</v>
      </c>
      <c r="R98" s="1">
        <f t="shared" si="37"/>
        <v>0</v>
      </c>
      <c r="S98" s="1">
        <f t="shared" si="38"/>
        <v>0</v>
      </c>
      <c r="T98" s="1">
        <f t="shared" si="39"/>
        <v>0</v>
      </c>
      <c r="U98" s="1">
        <f t="shared" si="40"/>
        <v>0</v>
      </c>
      <c r="V98" s="1">
        <f t="shared" si="41"/>
        <v>3548</v>
      </c>
      <c r="W98" s="1">
        <f t="shared" si="42"/>
        <v>-2104</v>
      </c>
      <c r="X98" s="4">
        <v>3</v>
      </c>
      <c r="Y98" t="s">
        <v>11</v>
      </c>
      <c r="Z98">
        <v>4</v>
      </c>
      <c r="AA98" s="3">
        <v>36</v>
      </c>
      <c r="AC98" t="s">
        <v>48</v>
      </c>
      <c r="AD98">
        <v>12</v>
      </c>
      <c r="AE98" s="3">
        <v>9</v>
      </c>
      <c r="AG98" t="s">
        <v>9</v>
      </c>
      <c r="AH98">
        <v>18</v>
      </c>
      <c r="AI98" s="2">
        <v>19</v>
      </c>
      <c r="AK98" t="s">
        <v>58</v>
      </c>
      <c r="AL98">
        <v>24</v>
      </c>
      <c r="AM98" s="2">
        <v>1</v>
      </c>
    </row>
    <row r="99" spans="1:39" ht="12.75">
      <c r="A99" s="2">
        <v>95</v>
      </c>
      <c r="B99" s="12" t="s">
        <v>206</v>
      </c>
      <c r="C99" t="s">
        <v>88</v>
      </c>
      <c r="D99" s="2" t="s">
        <v>39</v>
      </c>
      <c r="E99" s="6" t="s">
        <v>184</v>
      </c>
      <c r="F99" s="3" t="s">
        <v>20</v>
      </c>
      <c r="I99">
        <v>416627</v>
      </c>
      <c r="J99">
        <v>25</v>
      </c>
      <c r="K99">
        <v>30</v>
      </c>
      <c r="L99" s="1">
        <v>48</v>
      </c>
      <c r="M99" s="1">
        <f aca="true" t="shared" si="43" ref="M99:M130">K99*60+L99</f>
        <v>1848</v>
      </c>
      <c r="N99" s="1">
        <f t="shared" si="33"/>
        <v>633</v>
      </c>
      <c r="O99" s="1">
        <f t="shared" si="34"/>
        <v>1080</v>
      </c>
      <c r="P99" s="1">
        <f t="shared" si="35"/>
        <v>1498</v>
      </c>
      <c r="Q99" s="1">
        <f t="shared" si="36"/>
        <v>1842</v>
      </c>
      <c r="R99" s="1">
        <f t="shared" si="37"/>
        <v>0</v>
      </c>
      <c r="S99" s="1">
        <f t="shared" si="38"/>
        <v>0</v>
      </c>
      <c r="T99" s="1">
        <f t="shared" si="39"/>
        <v>0</v>
      </c>
      <c r="U99" s="1">
        <f t="shared" si="40"/>
        <v>0</v>
      </c>
      <c r="V99" s="1">
        <f t="shared" si="41"/>
        <v>5053</v>
      </c>
      <c r="W99" s="1">
        <f t="shared" si="42"/>
        <v>-3205</v>
      </c>
      <c r="X99" s="4">
        <v>6</v>
      </c>
      <c r="Y99" t="s">
        <v>48</v>
      </c>
      <c r="Z99">
        <v>10</v>
      </c>
      <c r="AA99" s="2">
        <v>27</v>
      </c>
      <c r="AC99" t="s">
        <v>9</v>
      </c>
      <c r="AD99">
        <v>18</v>
      </c>
      <c r="AE99" s="2">
        <v>0</v>
      </c>
      <c r="AG99" t="s">
        <v>10</v>
      </c>
      <c r="AH99">
        <v>24</v>
      </c>
      <c r="AI99" s="2">
        <v>58</v>
      </c>
      <c r="AK99" t="s">
        <v>11</v>
      </c>
      <c r="AL99">
        <v>30</v>
      </c>
      <c r="AM99" s="2">
        <v>42</v>
      </c>
    </row>
    <row r="100" spans="1:39" ht="12.75">
      <c r="A100" s="2">
        <v>75</v>
      </c>
      <c r="B100" s="12" t="s">
        <v>185</v>
      </c>
      <c r="C100" t="s">
        <v>57</v>
      </c>
      <c r="D100" s="3" t="s">
        <v>18</v>
      </c>
      <c r="E100" s="6" t="s">
        <v>184</v>
      </c>
      <c r="F100" s="3" t="s">
        <v>20</v>
      </c>
      <c r="I100">
        <v>416633</v>
      </c>
      <c r="J100">
        <v>7</v>
      </c>
      <c r="K100">
        <v>23</v>
      </c>
      <c r="L100" s="1">
        <v>27</v>
      </c>
      <c r="M100" s="1">
        <f t="shared" si="43"/>
        <v>1407</v>
      </c>
      <c r="N100" s="1">
        <f t="shared" si="33"/>
        <v>305</v>
      </c>
      <c r="O100" s="1">
        <f t="shared" si="34"/>
        <v>735</v>
      </c>
      <c r="P100" s="1">
        <f t="shared" si="35"/>
        <v>1054</v>
      </c>
      <c r="Q100" s="1">
        <f t="shared" si="36"/>
        <v>1402</v>
      </c>
      <c r="R100" s="1">
        <f t="shared" si="37"/>
        <v>0</v>
      </c>
      <c r="S100" s="1">
        <f t="shared" si="38"/>
        <v>0</v>
      </c>
      <c r="T100" s="1">
        <f t="shared" si="39"/>
        <v>0</v>
      </c>
      <c r="U100" s="1">
        <f t="shared" si="40"/>
        <v>0</v>
      </c>
      <c r="V100" s="1">
        <f t="shared" si="41"/>
        <v>3496</v>
      </c>
      <c r="W100" s="1">
        <f t="shared" si="42"/>
        <v>-2089</v>
      </c>
      <c r="X100" s="4">
        <v>5</v>
      </c>
      <c r="Y100" t="s">
        <v>11</v>
      </c>
      <c r="Z100">
        <v>5</v>
      </c>
      <c r="AA100" s="2">
        <v>0</v>
      </c>
      <c r="AC100" t="s">
        <v>48</v>
      </c>
      <c r="AD100">
        <v>12</v>
      </c>
      <c r="AE100" s="2">
        <v>15</v>
      </c>
      <c r="AG100" t="s">
        <v>9</v>
      </c>
      <c r="AH100">
        <v>17</v>
      </c>
      <c r="AI100" s="2">
        <v>34</v>
      </c>
      <c r="AK100" t="s">
        <v>58</v>
      </c>
      <c r="AL100">
        <v>23</v>
      </c>
      <c r="AM100" s="2">
        <v>22</v>
      </c>
    </row>
    <row r="101" spans="1:35" ht="12.75">
      <c r="A101" s="2">
        <v>69</v>
      </c>
      <c r="B101" s="12" t="s">
        <v>176</v>
      </c>
      <c r="C101" t="s">
        <v>47</v>
      </c>
      <c r="D101" t="s">
        <v>18</v>
      </c>
      <c r="E101" s="6" t="s">
        <v>175</v>
      </c>
      <c r="F101" s="10" t="s">
        <v>20</v>
      </c>
      <c r="I101">
        <v>416661</v>
      </c>
      <c r="J101">
        <v>10</v>
      </c>
      <c r="K101">
        <v>26</v>
      </c>
      <c r="L101" s="1">
        <v>40</v>
      </c>
      <c r="M101" s="1">
        <f t="shared" si="43"/>
        <v>1600</v>
      </c>
      <c r="N101" s="1">
        <f t="shared" si="33"/>
        <v>415</v>
      </c>
      <c r="O101" s="1">
        <f t="shared" si="34"/>
        <v>1076</v>
      </c>
      <c r="P101" s="1">
        <f t="shared" si="35"/>
        <v>1595</v>
      </c>
      <c r="Q101" s="1">
        <f t="shared" si="36"/>
        <v>0</v>
      </c>
      <c r="R101" s="1">
        <f t="shared" si="37"/>
        <v>0</v>
      </c>
      <c r="S101" s="1">
        <f t="shared" si="38"/>
        <v>0</v>
      </c>
      <c r="T101" s="1">
        <f t="shared" si="39"/>
        <v>0</v>
      </c>
      <c r="U101" s="1">
        <f t="shared" si="40"/>
        <v>0</v>
      </c>
      <c r="V101" s="1">
        <f t="shared" si="41"/>
        <v>3086</v>
      </c>
      <c r="W101" s="1">
        <f t="shared" si="42"/>
        <v>-1486</v>
      </c>
      <c r="X101" s="4">
        <v>5</v>
      </c>
      <c r="Y101" t="s">
        <v>11</v>
      </c>
      <c r="Z101">
        <v>6</v>
      </c>
      <c r="AA101" s="2">
        <v>50</v>
      </c>
      <c r="AC101" t="s">
        <v>48</v>
      </c>
      <c r="AD101">
        <v>17</v>
      </c>
      <c r="AE101" s="2">
        <v>56</v>
      </c>
      <c r="AG101" t="s">
        <v>10</v>
      </c>
      <c r="AH101">
        <v>26</v>
      </c>
      <c r="AI101" s="2">
        <v>35</v>
      </c>
    </row>
    <row r="102" spans="1:32" ht="12.75">
      <c r="A102" s="2">
        <v>73</v>
      </c>
      <c r="B102" s="12" t="s">
        <v>181</v>
      </c>
      <c r="C102" t="s">
        <v>52</v>
      </c>
      <c r="D102" s="2" t="s">
        <v>15</v>
      </c>
      <c r="E102" s="6" t="s">
        <v>180</v>
      </c>
      <c r="F102" s="2">
        <v>4</v>
      </c>
      <c r="I102">
        <v>411940</v>
      </c>
      <c r="J102">
        <v>503</v>
      </c>
      <c r="K102" t="s">
        <v>145</v>
      </c>
      <c r="M102" s="1" t="e">
        <f t="shared" si="43"/>
        <v>#VALUE!</v>
      </c>
      <c r="N102" s="1" t="e">
        <f t="shared" si="33"/>
        <v>#VALUE!</v>
      </c>
      <c r="O102" s="1" t="e">
        <f t="shared" si="34"/>
        <v>#VALUE!</v>
      </c>
      <c r="P102" s="1">
        <f t="shared" si="35"/>
        <v>0</v>
      </c>
      <c r="Q102" s="1">
        <f t="shared" si="36"/>
        <v>0</v>
      </c>
      <c r="R102" s="1">
        <f t="shared" si="37"/>
        <v>0</v>
      </c>
      <c r="S102" s="1">
        <f t="shared" si="38"/>
        <v>0</v>
      </c>
      <c r="T102" s="1">
        <f t="shared" si="39"/>
        <v>0</v>
      </c>
      <c r="U102" s="1">
        <f t="shared" si="40"/>
        <v>0</v>
      </c>
      <c r="V102" s="1" t="e">
        <f t="shared" si="41"/>
        <v>#VALUE!</v>
      </c>
      <c r="W102" s="1" t="e">
        <f t="shared" si="42"/>
        <v>#VALUE!</v>
      </c>
      <c r="X102" s="4">
        <v>31</v>
      </c>
      <c r="Y102" t="s">
        <v>11</v>
      </c>
      <c r="Z102" t="s">
        <v>145</v>
      </c>
      <c r="AB102" s="17" t="s">
        <v>53</v>
      </c>
      <c r="AC102" t="s">
        <v>9</v>
      </c>
      <c r="AD102" t="s">
        <v>145</v>
      </c>
      <c r="AF102" s="17" t="s">
        <v>54</v>
      </c>
    </row>
    <row r="103" spans="1:35" ht="12.75">
      <c r="A103" s="2">
        <v>3</v>
      </c>
      <c r="B103" s="12" t="s">
        <v>125</v>
      </c>
      <c r="C103" t="s">
        <v>14</v>
      </c>
      <c r="D103" t="s">
        <v>15</v>
      </c>
      <c r="E103" s="6" t="s">
        <v>122</v>
      </c>
      <c r="F103" s="2">
        <v>1</v>
      </c>
      <c r="I103">
        <v>4491</v>
      </c>
      <c r="J103">
        <v>0</v>
      </c>
      <c r="K103">
        <v>24</v>
      </c>
      <c r="L103" s="1">
        <v>24</v>
      </c>
      <c r="M103" s="1">
        <f t="shared" si="43"/>
        <v>1464</v>
      </c>
      <c r="N103" s="1">
        <f t="shared" si="33"/>
        <v>408</v>
      </c>
      <c r="O103" s="1">
        <f t="shared" si="34"/>
        <v>922</v>
      </c>
      <c r="P103" s="1">
        <f t="shared" si="35"/>
        <v>1455</v>
      </c>
      <c r="Q103" s="1">
        <f t="shared" si="36"/>
        <v>0</v>
      </c>
      <c r="R103" s="1">
        <f t="shared" si="37"/>
        <v>0</v>
      </c>
      <c r="S103" s="1">
        <f t="shared" si="38"/>
        <v>0</v>
      </c>
      <c r="T103" s="1">
        <f t="shared" si="39"/>
        <v>0</v>
      </c>
      <c r="U103" s="1">
        <f t="shared" si="40"/>
        <v>0</v>
      </c>
      <c r="V103" s="1">
        <f t="shared" si="41"/>
        <v>2785</v>
      </c>
      <c r="W103" s="1">
        <f t="shared" si="42"/>
        <v>-1321</v>
      </c>
      <c r="X103" s="4">
        <v>9</v>
      </c>
      <c r="Y103" t="s">
        <v>11</v>
      </c>
      <c r="Z103">
        <v>6</v>
      </c>
      <c r="AA103" s="2">
        <v>39</v>
      </c>
      <c r="AB103" s="17" t="s">
        <v>21</v>
      </c>
      <c r="AC103" t="s">
        <v>9</v>
      </c>
      <c r="AD103">
        <v>15</v>
      </c>
      <c r="AE103" s="2">
        <v>22</v>
      </c>
      <c r="AG103" t="s">
        <v>10</v>
      </c>
      <c r="AH103">
        <v>24</v>
      </c>
      <c r="AI103" s="2">
        <v>15</v>
      </c>
    </row>
    <row r="104" spans="1:35" ht="12.75">
      <c r="A104" s="2">
        <v>14</v>
      </c>
      <c r="B104" s="12" t="s">
        <v>136</v>
      </c>
      <c r="C104" s="3" t="s">
        <v>36</v>
      </c>
      <c r="D104" t="s">
        <v>15</v>
      </c>
      <c r="E104" s="6" t="s">
        <v>122</v>
      </c>
      <c r="F104" s="3" t="s">
        <v>20</v>
      </c>
      <c r="I104">
        <v>4492</v>
      </c>
      <c r="J104">
        <v>702</v>
      </c>
      <c r="K104">
        <v>35</v>
      </c>
      <c r="L104" s="1">
        <v>46</v>
      </c>
      <c r="M104" s="1">
        <f t="shared" si="43"/>
        <v>2146</v>
      </c>
      <c r="N104" s="1">
        <f t="shared" si="33"/>
        <v>666</v>
      </c>
      <c r="O104" s="1">
        <f t="shared" si="34"/>
        <v>1448</v>
      </c>
      <c r="P104" s="1">
        <f t="shared" si="35"/>
        <v>2137</v>
      </c>
      <c r="Q104" s="1">
        <f t="shared" si="36"/>
        <v>0</v>
      </c>
      <c r="R104" s="1">
        <f t="shared" si="37"/>
        <v>0</v>
      </c>
      <c r="S104" s="1">
        <f t="shared" si="38"/>
        <v>0</v>
      </c>
      <c r="T104" s="1">
        <f t="shared" si="39"/>
        <v>0</v>
      </c>
      <c r="U104" s="1">
        <f t="shared" si="40"/>
        <v>0</v>
      </c>
      <c r="V104" s="1">
        <f t="shared" si="41"/>
        <v>4251</v>
      </c>
      <c r="W104" s="1">
        <f t="shared" si="42"/>
        <v>-2105</v>
      </c>
      <c r="X104" s="4">
        <v>9</v>
      </c>
      <c r="Y104" t="s">
        <v>11</v>
      </c>
      <c r="Z104">
        <v>10</v>
      </c>
      <c r="AA104" s="2">
        <v>57</v>
      </c>
      <c r="AC104" t="s">
        <v>9</v>
      </c>
      <c r="AD104">
        <v>24</v>
      </c>
      <c r="AE104" s="2">
        <v>8</v>
      </c>
      <c r="AG104" t="s">
        <v>10</v>
      </c>
      <c r="AH104">
        <v>35</v>
      </c>
      <c r="AI104" s="2">
        <v>37</v>
      </c>
    </row>
    <row r="105" spans="1:36" ht="12.75">
      <c r="A105" s="2">
        <v>17</v>
      </c>
      <c r="B105" s="12" t="s">
        <v>139</v>
      </c>
      <c r="C105" s="3" t="s">
        <v>40</v>
      </c>
      <c r="E105" s="6" t="s">
        <v>122</v>
      </c>
      <c r="F105" s="2">
        <v>2</v>
      </c>
      <c r="I105">
        <v>45138</v>
      </c>
      <c r="J105">
        <v>94</v>
      </c>
      <c r="K105">
        <v>21</v>
      </c>
      <c r="L105" s="1">
        <v>3</v>
      </c>
      <c r="M105" s="1">
        <f t="shared" si="43"/>
        <v>1263</v>
      </c>
      <c r="N105" s="1">
        <f t="shared" si="33"/>
        <v>426</v>
      </c>
      <c r="O105" s="1">
        <f t="shared" si="34"/>
        <v>903</v>
      </c>
      <c r="P105" s="1">
        <f t="shared" si="35"/>
        <v>1255</v>
      </c>
      <c r="Q105" s="1">
        <f t="shared" si="36"/>
        <v>0</v>
      </c>
      <c r="R105" s="1">
        <f t="shared" si="37"/>
        <v>0</v>
      </c>
      <c r="S105" s="1">
        <f t="shared" si="38"/>
        <v>0</v>
      </c>
      <c r="T105" s="1">
        <f t="shared" si="39"/>
        <v>0</v>
      </c>
      <c r="U105" s="1">
        <f t="shared" si="40"/>
        <v>0</v>
      </c>
      <c r="V105" s="1">
        <f t="shared" si="41"/>
        <v>2584</v>
      </c>
      <c r="W105" s="1">
        <f t="shared" si="42"/>
        <v>-1321</v>
      </c>
      <c r="X105" s="4">
        <v>8</v>
      </c>
      <c r="Y105" t="s">
        <v>9</v>
      </c>
      <c r="Z105">
        <v>6</v>
      </c>
      <c r="AA105" s="2">
        <v>58</v>
      </c>
      <c r="AC105" t="s">
        <v>10</v>
      </c>
      <c r="AD105">
        <v>15</v>
      </c>
      <c r="AE105" s="2">
        <v>3</v>
      </c>
      <c r="AG105" t="s">
        <v>11</v>
      </c>
      <c r="AH105">
        <v>20</v>
      </c>
      <c r="AI105" s="2">
        <v>55</v>
      </c>
      <c r="AJ105" s="17" t="s">
        <v>269</v>
      </c>
    </row>
    <row r="106" spans="1:36" ht="12.75">
      <c r="A106" s="2">
        <v>2</v>
      </c>
      <c r="B106" s="12" t="s">
        <v>124</v>
      </c>
      <c r="C106" t="s">
        <v>13</v>
      </c>
      <c r="D106" t="s">
        <v>226</v>
      </c>
      <c r="E106" s="6" t="s">
        <v>122</v>
      </c>
      <c r="F106" s="2" t="s">
        <v>121</v>
      </c>
      <c r="I106">
        <v>45375</v>
      </c>
      <c r="J106">
        <v>121</v>
      </c>
      <c r="K106">
        <v>32</v>
      </c>
      <c r="L106" s="1">
        <v>38</v>
      </c>
      <c r="M106" s="1">
        <f t="shared" si="43"/>
        <v>1958</v>
      </c>
      <c r="N106" s="1">
        <f t="shared" si="33"/>
        <v>525</v>
      </c>
      <c r="O106" s="1">
        <f t="shared" si="34"/>
        <v>1086</v>
      </c>
      <c r="P106" s="1">
        <f t="shared" si="35"/>
        <v>1948</v>
      </c>
      <c r="Q106" s="1">
        <f t="shared" si="36"/>
        <v>0</v>
      </c>
      <c r="R106" s="1">
        <f t="shared" si="37"/>
        <v>0</v>
      </c>
      <c r="S106" s="1">
        <f t="shared" si="38"/>
        <v>0</v>
      </c>
      <c r="T106" s="1">
        <f t="shared" si="39"/>
        <v>0</v>
      </c>
      <c r="U106" s="1">
        <f t="shared" si="40"/>
        <v>0</v>
      </c>
      <c r="V106" s="1">
        <f t="shared" si="41"/>
        <v>3559</v>
      </c>
      <c r="W106" s="1">
        <f t="shared" si="42"/>
        <v>-1601</v>
      </c>
      <c r="X106" s="4">
        <v>10</v>
      </c>
      <c r="Y106" t="s">
        <v>11</v>
      </c>
      <c r="Z106">
        <v>8</v>
      </c>
      <c r="AA106" s="2">
        <v>35</v>
      </c>
      <c r="AB106" s="17" t="s">
        <v>272</v>
      </c>
      <c r="AC106" t="s">
        <v>9</v>
      </c>
      <c r="AD106">
        <v>18</v>
      </c>
      <c r="AE106" s="2">
        <v>6</v>
      </c>
      <c r="AF106" s="17" t="s">
        <v>272</v>
      </c>
      <c r="AG106" t="s">
        <v>10</v>
      </c>
      <c r="AH106">
        <v>32</v>
      </c>
      <c r="AI106" s="2">
        <v>28</v>
      </c>
      <c r="AJ106" s="17" t="s">
        <v>272</v>
      </c>
    </row>
    <row r="107" spans="1:35" ht="12.75">
      <c r="A107" s="2">
        <v>10</v>
      </c>
      <c r="B107" s="12" t="s">
        <v>132</v>
      </c>
      <c r="C107" s="3" t="s">
        <v>31</v>
      </c>
      <c r="D107" s="2" t="s">
        <v>56</v>
      </c>
      <c r="E107" s="6" t="s">
        <v>122</v>
      </c>
      <c r="F107" s="3" t="s">
        <v>20</v>
      </c>
      <c r="I107">
        <v>45422</v>
      </c>
      <c r="J107">
        <v>37</v>
      </c>
      <c r="K107">
        <v>25</v>
      </c>
      <c r="L107" s="1">
        <v>18</v>
      </c>
      <c r="M107" s="1">
        <f t="shared" si="43"/>
        <v>1518</v>
      </c>
      <c r="N107" s="1">
        <f t="shared" si="33"/>
        <v>595</v>
      </c>
      <c r="O107" s="1">
        <f t="shared" si="34"/>
        <v>1057</v>
      </c>
      <c r="P107" s="1">
        <f t="shared" si="35"/>
        <v>1511</v>
      </c>
      <c r="Q107" s="1">
        <f t="shared" si="36"/>
        <v>0</v>
      </c>
      <c r="R107" s="1">
        <f t="shared" si="37"/>
        <v>0</v>
      </c>
      <c r="S107" s="1">
        <f t="shared" si="38"/>
        <v>0</v>
      </c>
      <c r="T107" s="1">
        <f t="shared" si="39"/>
        <v>0</v>
      </c>
      <c r="U107" s="1">
        <f t="shared" si="40"/>
        <v>0</v>
      </c>
      <c r="V107" s="1">
        <f t="shared" si="41"/>
        <v>3163</v>
      </c>
      <c r="W107" s="1">
        <f t="shared" si="42"/>
        <v>-1645</v>
      </c>
      <c r="X107" s="4">
        <v>7</v>
      </c>
      <c r="Y107" t="s">
        <v>9</v>
      </c>
      <c r="Z107">
        <v>9</v>
      </c>
      <c r="AA107" s="2">
        <v>48</v>
      </c>
      <c r="AC107" t="s">
        <v>10</v>
      </c>
      <c r="AD107">
        <v>17</v>
      </c>
      <c r="AE107" s="2">
        <v>37</v>
      </c>
      <c r="AG107" t="s">
        <v>11</v>
      </c>
      <c r="AH107">
        <v>25</v>
      </c>
      <c r="AI107" s="2">
        <v>11</v>
      </c>
    </row>
    <row r="108" spans="1:35" ht="12.75">
      <c r="A108" s="2">
        <v>16</v>
      </c>
      <c r="B108" s="12" t="s">
        <v>138</v>
      </c>
      <c r="C108" s="3" t="s">
        <v>38</v>
      </c>
      <c r="D108" t="s">
        <v>39</v>
      </c>
      <c r="E108" s="6" t="s">
        <v>122</v>
      </c>
      <c r="F108" s="2">
        <v>1</v>
      </c>
      <c r="I108">
        <v>45600</v>
      </c>
      <c r="J108">
        <v>45</v>
      </c>
      <c r="K108">
        <v>42</v>
      </c>
      <c r="L108" s="1">
        <v>14</v>
      </c>
      <c r="M108" s="1">
        <f t="shared" si="43"/>
        <v>2534</v>
      </c>
      <c r="N108" s="1">
        <f t="shared" si="33"/>
        <v>776</v>
      </c>
      <c r="O108" s="1">
        <f t="shared" si="34"/>
        <v>1717</v>
      </c>
      <c r="P108" s="1">
        <f t="shared" si="35"/>
        <v>2524</v>
      </c>
      <c r="Q108" s="1">
        <f t="shared" si="36"/>
        <v>0</v>
      </c>
      <c r="R108" s="1">
        <f t="shared" si="37"/>
        <v>0</v>
      </c>
      <c r="S108" s="1">
        <f t="shared" si="38"/>
        <v>0</v>
      </c>
      <c r="T108" s="1">
        <f t="shared" si="39"/>
        <v>0</v>
      </c>
      <c r="U108" s="1">
        <f t="shared" si="40"/>
        <v>0</v>
      </c>
      <c r="V108" s="1">
        <f t="shared" si="41"/>
        <v>5017</v>
      </c>
      <c r="W108" s="1">
        <f t="shared" si="42"/>
        <v>-2483</v>
      </c>
      <c r="X108" s="4">
        <v>10</v>
      </c>
      <c r="Y108" t="s">
        <v>11</v>
      </c>
      <c r="Z108">
        <v>12</v>
      </c>
      <c r="AA108" s="2">
        <v>46</v>
      </c>
      <c r="AC108" t="s">
        <v>9</v>
      </c>
      <c r="AD108">
        <v>28</v>
      </c>
      <c r="AE108" s="2">
        <v>37</v>
      </c>
      <c r="AF108" s="17" t="s">
        <v>274</v>
      </c>
      <c r="AG108" t="s">
        <v>10</v>
      </c>
      <c r="AH108">
        <v>42</v>
      </c>
      <c r="AI108" s="2">
        <v>4</v>
      </c>
    </row>
    <row r="109" spans="1:35" ht="12.75">
      <c r="A109" s="2">
        <v>15</v>
      </c>
      <c r="B109" s="12" t="s">
        <v>137</v>
      </c>
      <c r="C109" s="3" t="s">
        <v>37</v>
      </c>
      <c r="E109" s="6" t="s">
        <v>122</v>
      </c>
      <c r="F109" s="3" t="s">
        <v>20</v>
      </c>
      <c r="I109">
        <v>45682</v>
      </c>
      <c r="J109">
        <v>44</v>
      </c>
      <c r="K109">
        <v>43</v>
      </c>
      <c r="L109" s="1">
        <v>18</v>
      </c>
      <c r="M109" s="1">
        <f t="shared" si="43"/>
        <v>2598</v>
      </c>
      <c r="N109" s="1">
        <f t="shared" si="33"/>
        <v>840</v>
      </c>
      <c r="O109" s="1">
        <f t="shared" si="34"/>
        <v>1785</v>
      </c>
      <c r="P109" s="1">
        <f t="shared" si="35"/>
        <v>2587</v>
      </c>
      <c r="Q109" s="1">
        <f t="shared" si="36"/>
        <v>0</v>
      </c>
      <c r="R109" s="1">
        <f t="shared" si="37"/>
        <v>0</v>
      </c>
      <c r="S109" s="1">
        <f t="shared" si="38"/>
        <v>0</v>
      </c>
      <c r="T109" s="1">
        <f t="shared" si="39"/>
        <v>0</v>
      </c>
      <c r="U109" s="1">
        <f t="shared" si="40"/>
        <v>0</v>
      </c>
      <c r="V109" s="1">
        <f t="shared" si="41"/>
        <v>5212</v>
      </c>
      <c r="W109" s="1">
        <f t="shared" si="42"/>
        <v>-2614</v>
      </c>
      <c r="X109" s="4">
        <v>11</v>
      </c>
      <c r="Y109" t="s">
        <v>11</v>
      </c>
      <c r="Z109">
        <v>13</v>
      </c>
      <c r="AA109" s="2">
        <v>49</v>
      </c>
      <c r="AC109" t="s">
        <v>9</v>
      </c>
      <c r="AD109">
        <v>29</v>
      </c>
      <c r="AE109" s="2">
        <v>45</v>
      </c>
      <c r="AG109" t="s">
        <v>10</v>
      </c>
      <c r="AH109">
        <v>43</v>
      </c>
      <c r="AI109" s="2">
        <v>7</v>
      </c>
    </row>
    <row r="110" spans="1:35" ht="12.75">
      <c r="A110" s="2">
        <v>1</v>
      </c>
      <c r="B110" s="12" t="s">
        <v>123</v>
      </c>
      <c r="C110" t="s">
        <v>12</v>
      </c>
      <c r="D110" s="2" t="s">
        <v>39</v>
      </c>
      <c r="E110" s="6" t="s">
        <v>122</v>
      </c>
      <c r="F110" s="3" t="s">
        <v>20</v>
      </c>
      <c r="I110">
        <v>45683</v>
      </c>
      <c r="J110">
        <v>28</v>
      </c>
      <c r="K110">
        <v>22</v>
      </c>
      <c r="L110" s="1">
        <v>59</v>
      </c>
      <c r="M110" s="1">
        <f t="shared" si="43"/>
        <v>1379</v>
      </c>
      <c r="N110" s="1">
        <f t="shared" si="33"/>
        <v>532</v>
      </c>
      <c r="O110" s="1">
        <f t="shared" si="34"/>
        <v>999</v>
      </c>
      <c r="P110" s="1">
        <f t="shared" si="35"/>
        <v>1371</v>
      </c>
      <c r="Q110" s="1">
        <f t="shared" si="36"/>
        <v>0</v>
      </c>
      <c r="R110" s="1">
        <f t="shared" si="37"/>
        <v>0</v>
      </c>
      <c r="S110" s="1">
        <f t="shared" si="38"/>
        <v>0</v>
      </c>
      <c r="T110" s="1">
        <f t="shared" si="39"/>
        <v>0</v>
      </c>
      <c r="U110" s="1">
        <f t="shared" si="40"/>
        <v>0</v>
      </c>
      <c r="V110" s="1">
        <f t="shared" si="41"/>
        <v>2902</v>
      </c>
      <c r="W110" s="1">
        <f t="shared" si="42"/>
        <v>-1523</v>
      </c>
      <c r="X110" s="4">
        <v>8</v>
      </c>
      <c r="Y110" t="s">
        <v>9</v>
      </c>
      <c r="Z110">
        <v>8</v>
      </c>
      <c r="AA110" s="2">
        <v>44</v>
      </c>
      <c r="AC110" t="s">
        <v>10</v>
      </c>
      <c r="AD110">
        <v>16</v>
      </c>
      <c r="AE110" s="2">
        <v>39</v>
      </c>
      <c r="AG110" t="s">
        <v>11</v>
      </c>
      <c r="AH110">
        <v>22</v>
      </c>
      <c r="AI110" s="2">
        <v>51</v>
      </c>
    </row>
    <row r="111" spans="1:35" ht="12.75">
      <c r="A111" s="2">
        <v>12</v>
      </c>
      <c r="B111" s="12" t="s">
        <v>134</v>
      </c>
      <c r="C111" s="3" t="s">
        <v>34</v>
      </c>
      <c r="D111" s="3" t="s">
        <v>107</v>
      </c>
      <c r="E111" s="6" t="s">
        <v>122</v>
      </c>
      <c r="F111" s="3" t="s">
        <v>20</v>
      </c>
      <c r="I111">
        <v>45684</v>
      </c>
      <c r="J111">
        <v>704</v>
      </c>
      <c r="K111">
        <v>33</v>
      </c>
      <c r="L111" s="1">
        <v>11</v>
      </c>
      <c r="M111" s="1">
        <f t="shared" si="43"/>
        <v>1991</v>
      </c>
      <c r="N111" s="1">
        <f t="shared" si="33"/>
        <v>567</v>
      </c>
      <c r="O111" s="1">
        <f t="shared" si="34"/>
        <v>1333</v>
      </c>
      <c r="P111" s="1">
        <f t="shared" si="35"/>
        <v>1979</v>
      </c>
      <c r="Q111" s="1">
        <f t="shared" si="36"/>
        <v>0</v>
      </c>
      <c r="R111" s="1">
        <f t="shared" si="37"/>
        <v>0</v>
      </c>
      <c r="S111" s="1">
        <f t="shared" si="38"/>
        <v>0</v>
      </c>
      <c r="T111" s="1">
        <f t="shared" si="39"/>
        <v>0</v>
      </c>
      <c r="U111" s="1">
        <f t="shared" si="40"/>
        <v>0</v>
      </c>
      <c r="V111" s="1">
        <f t="shared" si="41"/>
        <v>3879</v>
      </c>
      <c r="W111" s="1">
        <f t="shared" si="42"/>
        <v>-1888</v>
      </c>
      <c r="X111" s="4">
        <v>12</v>
      </c>
      <c r="Y111" t="s">
        <v>11</v>
      </c>
      <c r="Z111">
        <v>9</v>
      </c>
      <c r="AA111" s="2">
        <v>15</v>
      </c>
      <c r="AC111" t="s">
        <v>9</v>
      </c>
      <c r="AD111">
        <v>22</v>
      </c>
      <c r="AE111" s="2">
        <v>13</v>
      </c>
      <c r="AG111" t="s">
        <v>10</v>
      </c>
      <c r="AH111">
        <v>32</v>
      </c>
      <c r="AI111" s="2">
        <v>59</v>
      </c>
    </row>
    <row r="112" spans="1:37" ht="12.75">
      <c r="A112" s="2">
        <v>18</v>
      </c>
      <c r="B112" s="12" t="s">
        <v>140</v>
      </c>
      <c r="C112" s="3" t="s">
        <v>41</v>
      </c>
      <c r="D112" s="3" t="s">
        <v>39</v>
      </c>
      <c r="E112" s="6" t="s">
        <v>122</v>
      </c>
      <c r="F112" s="2">
        <v>4</v>
      </c>
      <c r="I112">
        <v>45691</v>
      </c>
      <c r="K112" t="s">
        <v>145</v>
      </c>
      <c r="M112" s="1" t="e">
        <f t="shared" si="43"/>
        <v>#VALUE!</v>
      </c>
      <c r="N112" s="1" t="e">
        <f t="shared" si="33"/>
        <v>#VALUE!</v>
      </c>
      <c r="O112" s="1">
        <f t="shared" si="34"/>
        <v>2875</v>
      </c>
      <c r="P112" s="1">
        <f t="shared" si="35"/>
        <v>3631</v>
      </c>
      <c r="Q112" s="1">
        <f t="shared" si="36"/>
        <v>0</v>
      </c>
      <c r="R112" s="1">
        <f t="shared" si="37"/>
        <v>0</v>
      </c>
      <c r="S112" s="1">
        <f t="shared" si="38"/>
        <v>0</v>
      </c>
      <c r="T112" s="1">
        <f t="shared" si="39"/>
        <v>0</v>
      </c>
      <c r="U112" s="1">
        <f t="shared" si="40"/>
        <v>0</v>
      </c>
      <c r="V112" s="1" t="e">
        <f t="shared" si="41"/>
        <v>#VALUE!</v>
      </c>
      <c r="W112" s="1" t="e">
        <f t="shared" si="42"/>
        <v>#VALUE!</v>
      </c>
      <c r="X112" s="4">
        <v>14</v>
      </c>
      <c r="Y112" t="s">
        <v>11</v>
      </c>
      <c r="Z112" t="s">
        <v>145</v>
      </c>
      <c r="AB112" s="17" t="s">
        <v>262</v>
      </c>
      <c r="AC112" t="s">
        <v>9</v>
      </c>
      <c r="AD112">
        <v>47</v>
      </c>
      <c r="AE112" s="2">
        <v>55</v>
      </c>
      <c r="AF112" s="17" t="s">
        <v>29</v>
      </c>
      <c r="AG112" t="s">
        <v>10</v>
      </c>
      <c r="AH112">
        <v>60</v>
      </c>
      <c r="AI112" s="2">
        <v>31</v>
      </c>
      <c r="AJ112" s="17" t="s">
        <v>276</v>
      </c>
      <c r="AK112" s="4"/>
    </row>
    <row r="113" spans="1:35" ht="12.75">
      <c r="A113" s="2">
        <v>6</v>
      </c>
      <c r="B113" s="12" t="s">
        <v>128</v>
      </c>
      <c r="C113" s="2" t="s">
        <v>19</v>
      </c>
      <c r="D113" t="s">
        <v>15</v>
      </c>
      <c r="E113" s="6" t="s">
        <v>122</v>
      </c>
      <c r="F113" s="2">
        <v>1</v>
      </c>
      <c r="I113">
        <v>45692</v>
      </c>
      <c r="J113">
        <v>35</v>
      </c>
      <c r="K113">
        <v>35</v>
      </c>
      <c r="L113" s="1">
        <v>6</v>
      </c>
      <c r="M113" s="1">
        <f t="shared" si="43"/>
        <v>2106</v>
      </c>
      <c r="N113" s="1">
        <f t="shared" si="33"/>
        <v>636</v>
      </c>
      <c r="O113" s="1">
        <f t="shared" si="34"/>
        <v>1411</v>
      </c>
      <c r="P113" s="1">
        <f t="shared" si="35"/>
        <v>2096</v>
      </c>
      <c r="Q113" s="1">
        <f t="shared" si="36"/>
        <v>0</v>
      </c>
      <c r="R113" s="1">
        <f t="shared" si="37"/>
        <v>0</v>
      </c>
      <c r="S113" s="1">
        <f t="shared" si="38"/>
        <v>0</v>
      </c>
      <c r="T113" s="1">
        <f t="shared" si="39"/>
        <v>0</v>
      </c>
      <c r="U113" s="1">
        <f t="shared" si="40"/>
        <v>0</v>
      </c>
      <c r="V113" s="1">
        <f t="shared" si="41"/>
        <v>4143</v>
      </c>
      <c r="W113" s="1">
        <f t="shared" si="42"/>
        <v>-2037</v>
      </c>
      <c r="X113" s="4">
        <v>10</v>
      </c>
      <c r="Y113" t="s">
        <v>11</v>
      </c>
      <c r="Z113">
        <v>10</v>
      </c>
      <c r="AA113" s="2">
        <v>26</v>
      </c>
      <c r="AB113" s="17" t="s">
        <v>21</v>
      </c>
      <c r="AC113" t="s">
        <v>9</v>
      </c>
      <c r="AD113">
        <v>23</v>
      </c>
      <c r="AE113" s="2">
        <v>31</v>
      </c>
      <c r="AG113" t="s">
        <v>10</v>
      </c>
      <c r="AH113">
        <v>34</v>
      </c>
      <c r="AI113" s="2">
        <v>56</v>
      </c>
    </row>
    <row r="114" spans="1:36" ht="12.75">
      <c r="A114" s="2">
        <v>9</v>
      </c>
      <c r="B114" s="12" t="s">
        <v>131</v>
      </c>
      <c r="C114" s="3" t="s">
        <v>28</v>
      </c>
      <c r="D114" s="2" t="s">
        <v>39</v>
      </c>
      <c r="E114" s="6" t="s">
        <v>122</v>
      </c>
      <c r="F114" s="2">
        <v>2</v>
      </c>
      <c r="I114">
        <v>45693</v>
      </c>
      <c r="J114">
        <v>29</v>
      </c>
      <c r="K114">
        <v>35</v>
      </c>
      <c r="L114" s="1">
        <v>54</v>
      </c>
      <c r="M114" s="1">
        <f t="shared" si="43"/>
        <v>2154</v>
      </c>
      <c r="N114" s="1">
        <f t="shared" si="33"/>
        <v>783</v>
      </c>
      <c r="O114" s="1">
        <f t="shared" si="34"/>
        <v>1462</v>
      </c>
      <c r="P114" s="1">
        <f t="shared" si="35"/>
        <v>2148</v>
      </c>
      <c r="Q114" s="1">
        <f t="shared" si="36"/>
        <v>0</v>
      </c>
      <c r="R114" s="1">
        <f t="shared" si="37"/>
        <v>0</v>
      </c>
      <c r="S114" s="1">
        <f t="shared" si="38"/>
        <v>0</v>
      </c>
      <c r="T114" s="1">
        <f t="shared" si="39"/>
        <v>0</v>
      </c>
      <c r="U114" s="1">
        <f t="shared" si="40"/>
        <v>0</v>
      </c>
      <c r="V114" s="1">
        <f t="shared" si="41"/>
        <v>4393</v>
      </c>
      <c r="W114" s="1">
        <f t="shared" si="42"/>
        <v>-2239</v>
      </c>
      <c r="X114" s="4">
        <v>6</v>
      </c>
      <c r="Y114" t="s">
        <v>11</v>
      </c>
      <c r="Z114">
        <v>12</v>
      </c>
      <c r="AA114" s="2">
        <v>57</v>
      </c>
      <c r="AC114" t="s">
        <v>9</v>
      </c>
      <c r="AD114">
        <v>24</v>
      </c>
      <c r="AE114" s="2">
        <v>22</v>
      </c>
      <c r="AF114" s="17" t="s">
        <v>29</v>
      </c>
      <c r="AG114" t="s">
        <v>10</v>
      </c>
      <c r="AH114">
        <v>35</v>
      </c>
      <c r="AI114" s="2">
        <v>48</v>
      </c>
      <c r="AJ114" s="17" t="s">
        <v>30</v>
      </c>
    </row>
    <row r="115" spans="1:35" ht="12.75">
      <c r="A115" s="2">
        <v>4</v>
      </c>
      <c r="B115" s="12" t="s">
        <v>126</v>
      </c>
      <c r="C115" t="s">
        <v>16</v>
      </c>
      <c r="D115" s="2" t="s">
        <v>39</v>
      </c>
      <c r="E115" s="6" t="s">
        <v>122</v>
      </c>
      <c r="F115" s="3" t="s">
        <v>20</v>
      </c>
      <c r="I115">
        <v>45695</v>
      </c>
      <c r="J115">
        <v>26</v>
      </c>
      <c r="K115">
        <v>27</v>
      </c>
      <c r="L115" s="1">
        <v>31</v>
      </c>
      <c r="M115" s="1">
        <f t="shared" si="43"/>
        <v>1651</v>
      </c>
      <c r="N115" s="1">
        <f t="shared" si="33"/>
        <v>572</v>
      </c>
      <c r="O115" s="1">
        <f t="shared" si="34"/>
        <v>1140</v>
      </c>
      <c r="P115" s="1">
        <f t="shared" si="35"/>
        <v>1645</v>
      </c>
      <c r="Q115" s="1">
        <f t="shared" si="36"/>
        <v>0</v>
      </c>
      <c r="R115" s="1">
        <f t="shared" si="37"/>
        <v>0</v>
      </c>
      <c r="S115" s="1">
        <f t="shared" si="38"/>
        <v>0</v>
      </c>
      <c r="T115" s="1">
        <f t="shared" si="39"/>
        <v>0</v>
      </c>
      <c r="U115" s="1">
        <f t="shared" si="40"/>
        <v>0</v>
      </c>
      <c r="V115" s="1">
        <f t="shared" si="41"/>
        <v>3357</v>
      </c>
      <c r="W115" s="1">
        <f t="shared" si="42"/>
        <v>-1706</v>
      </c>
      <c r="X115" s="4">
        <v>6</v>
      </c>
      <c r="Y115" t="s">
        <v>9</v>
      </c>
      <c r="Z115">
        <v>9</v>
      </c>
      <c r="AA115" s="2">
        <v>26</v>
      </c>
      <c r="AC115" t="s">
        <v>10</v>
      </c>
      <c r="AD115">
        <v>19</v>
      </c>
      <c r="AE115" s="2">
        <v>0</v>
      </c>
      <c r="AG115" t="s">
        <v>11</v>
      </c>
      <c r="AH115">
        <v>27</v>
      </c>
      <c r="AI115" s="2">
        <v>25</v>
      </c>
    </row>
    <row r="116" spans="1:36" ht="12.75">
      <c r="A116" s="2">
        <v>7</v>
      </c>
      <c r="B116" s="12" t="s">
        <v>129</v>
      </c>
      <c r="C116" s="3" t="s">
        <v>22</v>
      </c>
      <c r="D116" t="s">
        <v>15</v>
      </c>
      <c r="E116" s="6" t="s">
        <v>122</v>
      </c>
      <c r="F116" s="2">
        <v>5</v>
      </c>
      <c r="I116">
        <v>45699</v>
      </c>
      <c r="J116">
        <v>41</v>
      </c>
      <c r="K116">
        <v>27</v>
      </c>
      <c r="L116" s="1">
        <v>59</v>
      </c>
      <c r="M116" s="1">
        <f t="shared" si="43"/>
        <v>1679</v>
      </c>
      <c r="N116" s="1">
        <f t="shared" si="33"/>
        <v>490</v>
      </c>
      <c r="O116" s="1">
        <f t="shared" si="34"/>
        <v>1131</v>
      </c>
      <c r="P116" s="1">
        <f t="shared" si="35"/>
        <v>1667</v>
      </c>
      <c r="Q116" s="1">
        <f t="shared" si="36"/>
        <v>0</v>
      </c>
      <c r="R116" s="1">
        <f t="shared" si="37"/>
        <v>0</v>
      </c>
      <c r="S116" s="1">
        <f t="shared" si="38"/>
        <v>0</v>
      </c>
      <c r="T116" s="1">
        <f t="shared" si="39"/>
        <v>0</v>
      </c>
      <c r="U116" s="1">
        <f t="shared" si="40"/>
        <v>0</v>
      </c>
      <c r="V116" s="1">
        <f t="shared" si="41"/>
        <v>3288</v>
      </c>
      <c r="W116" s="1">
        <f t="shared" si="42"/>
        <v>-1609</v>
      </c>
      <c r="X116" s="4">
        <v>12</v>
      </c>
      <c r="Y116" t="s">
        <v>11</v>
      </c>
      <c r="Z116">
        <v>7</v>
      </c>
      <c r="AA116" s="2">
        <v>58</v>
      </c>
      <c r="AC116" t="s">
        <v>9</v>
      </c>
      <c r="AD116">
        <v>18</v>
      </c>
      <c r="AE116" s="2">
        <v>51</v>
      </c>
      <c r="AF116" s="17" t="s">
        <v>24</v>
      </c>
      <c r="AG116" t="s">
        <v>10</v>
      </c>
      <c r="AH116">
        <v>27</v>
      </c>
      <c r="AI116" s="2">
        <v>47</v>
      </c>
      <c r="AJ116" s="17" t="s">
        <v>23</v>
      </c>
    </row>
    <row r="117" spans="1:35" ht="12.75">
      <c r="A117" s="2">
        <v>19</v>
      </c>
      <c r="B117" s="12" t="s">
        <v>141</v>
      </c>
      <c r="C117" s="3" t="s">
        <v>42</v>
      </c>
      <c r="D117" s="2"/>
      <c r="E117" s="6" t="s">
        <v>122</v>
      </c>
      <c r="F117" s="2">
        <v>1</v>
      </c>
      <c r="I117">
        <v>45700</v>
      </c>
      <c r="J117">
        <v>79</v>
      </c>
      <c r="K117">
        <v>34</v>
      </c>
      <c r="L117" s="1">
        <v>31</v>
      </c>
      <c r="M117" s="1">
        <f t="shared" si="43"/>
        <v>2071</v>
      </c>
      <c r="N117" s="1">
        <f t="shared" si="33"/>
        <v>654</v>
      </c>
      <c r="O117" s="1">
        <f t="shared" si="34"/>
        <v>1327</v>
      </c>
      <c r="P117" s="1">
        <f t="shared" si="35"/>
        <v>2058</v>
      </c>
      <c r="Q117" s="1">
        <f t="shared" si="36"/>
        <v>0</v>
      </c>
      <c r="R117" s="1">
        <f t="shared" si="37"/>
        <v>0</v>
      </c>
      <c r="S117" s="1">
        <f t="shared" si="38"/>
        <v>0</v>
      </c>
      <c r="T117" s="1">
        <f t="shared" si="39"/>
        <v>0</v>
      </c>
      <c r="U117" s="1">
        <f t="shared" si="40"/>
        <v>0</v>
      </c>
      <c r="V117" s="1">
        <f t="shared" si="41"/>
        <v>4039</v>
      </c>
      <c r="W117" s="1">
        <f t="shared" si="42"/>
        <v>-1968</v>
      </c>
      <c r="X117" s="4">
        <v>13</v>
      </c>
      <c r="Y117" t="s">
        <v>11</v>
      </c>
      <c r="Z117">
        <v>10</v>
      </c>
      <c r="AA117" s="2">
        <v>41</v>
      </c>
      <c r="AB117" s="17" t="s">
        <v>43</v>
      </c>
      <c r="AC117" t="s">
        <v>9</v>
      </c>
      <c r="AD117">
        <v>22</v>
      </c>
      <c r="AE117" s="2">
        <v>7</v>
      </c>
      <c r="AG117" t="s">
        <v>10</v>
      </c>
      <c r="AH117">
        <v>34</v>
      </c>
      <c r="AI117" s="2">
        <v>18</v>
      </c>
    </row>
    <row r="118" spans="1:35" ht="12.75">
      <c r="A118" s="2">
        <v>11</v>
      </c>
      <c r="B118" s="12" t="s">
        <v>133</v>
      </c>
      <c r="C118" s="3" t="s">
        <v>32</v>
      </c>
      <c r="D118" t="s">
        <v>33</v>
      </c>
      <c r="E118" s="6" t="s">
        <v>122</v>
      </c>
      <c r="F118" s="2" t="s">
        <v>20</v>
      </c>
      <c r="I118">
        <v>45940</v>
      </c>
      <c r="J118">
        <v>86</v>
      </c>
      <c r="K118">
        <v>16</v>
      </c>
      <c r="L118" s="1">
        <v>34</v>
      </c>
      <c r="M118" s="1">
        <f t="shared" si="43"/>
        <v>994</v>
      </c>
      <c r="N118" s="1">
        <f t="shared" si="33"/>
        <v>298</v>
      </c>
      <c r="O118" s="1">
        <f t="shared" si="34"/>
        <v>650</v>
      </c>
      <c r="P118" s="1">
        <f t="shared" si="35"/>
        <v>987</v>
      </c>
      <c r="Q118" s="1">
        <f t="shared" si="36"/>
        <v>0</v>
      </c>
      <c r="R118" s="1">
        <f t="shared" si="37"/>
        <v>0</v>
      </c>
      <c r="S118" s="1">
        <f t="shared" si="38"/>
        <v>0</v>
      </c>
      <c r="T118" s="1">
        <f t="shared" si="39"/>
        <v>0</v>
      </c>
      <c r="U118" s="1">
        <f t="shared" si="40"/>
        <v>0</v>
      </c>
      <c r="V118" s="1">
        <f t="shared" si="41"/>
        <v>1935</v>
      </c>
      <c r="W118" s="1">
        <f t="shared" si="42"/>
        <v>-941</v>
      </c>
      <c r="X118" s="4">
        <v>7</v>
      </c>
      <c r="Y118" t="s">
        <v>11</v>
      </c>
      <c r="Z118">
        <v>4</v>
      </c>
      <c r="AA118" s="2">
        <v>51</v>
      </c>
      <c r="AC118" t="s">
        <v>9</v>
      </c>
      <c r="AD118">
        <v>10</v>
      </c>
      <c r="AE118" s="2">
        <v>50</v>
      </c>
      <c r="AG118" t="s">
        <v>10</v>
      </c>
      <c r="AH118">
        <v>16</v>
      </c>
      <c r="AI118" s="2">
        <v>27</v>
      </c>
    </row>
    <row r="119" spans="1:35" ht="12.75">
      <c r="A119" s="2">
        <v>5</v>
      </c>
      <c r="B119" s="12" t="s">
        <v>127</v>
      </c>
      <c r="C119" t="s">
        <v>17</v>
      </c>
      <c r="D119" t="s">
        <v>18</v>
      </c>
      <c r="E119" s="6" t="s">
        <v>122</v>
      </c>
      <c r="F119" s="3" t="s">
        <v>20</v>
      </c>
      <c r="I119">
        <v>411903</v>
      </c>
      <c r="J119">
        <v>53</v>
      </c>
      <c r="K119">
        <v>21</v>
      </c>
      <c r="L119" s="1">
        <v>29</v>
      </c>
      <c r="M119" s="1">
        <f t="shared" si="43"/>
        <v>1289</v>
      </c>
      <c r="N119" s="1">
        <f t="shared" si="33"/>
        <v>378</v>
      </c>
      <c r="O119" s="1">
        <f t="shared" si="34"/>
        <v>824</v>
      </c>
      <c r="P119" s="1">
        <f t="shared" si="35"/>
        <v>1284</v>
      </c>
      <c r="Q119" s="1">
        <f t="shared" si="36"/>
        <v>0</v>
      </c>
      <c r="R119" s="1">
        <f t="shared" si="37"/>
        <v>0</v>
      </c>
      <c r="S119" s="1">
        <f t="shared" si="38"/>
        <v>0</v>
      </c>
      <c r="T119" s="1">
        <f t="shared" si="39"/>
        <v>0</v>
      </c>
      <c r="U119" s="1">
        <f t="shared" si="40"/>
        <v>0</v>
      </c>
      <c r="V119" s="1">
        <f t="shared" si="41"/>
        <v>2486</v>
      </c>
      <c r="W119" s="1">
        <f t="shared" si="42"/>
        <v>-1197</v>
      </c>
      <c r="X119" s="4">
        <v>5</v>
      </c>
      <c r="Y119" t="s">
        <v>11</v>
      </c>
      <c r="Z119">
        <v>6</v>
      </c>
      <c r="AA119" s="2">
        <v>13</v>
      </c>
      <c r="AC119" t="s">
        <v>9</v>
      </c>
      <c r="AD119">
        <v>13</v>
      </c>
      <c r="AE119" s="2">
        <v>44</v>
      </c>
      <c r="AG119" t="s">
        <v>10</v>
      </c>
      <c r="AH119">
        <v>21</v>
      </c>
      <c r="AI119" s="2">
        <v>24</v>
      </c>
    </row>
    <row r="120" spans="1:35" ht="12.75">
      <c r="A120" s="2">
        <v>8</v>
      </c>
      <c r="B120" s="12" t="s">
        <v>130</v>
      </c>
      <c r="C120" s="3" t="s">
        <v>25</v>
      </c>
      <c r="D120" t="s">
        <v>26</v>
      </c>
      <c r="E120" s="6" t="s">
        <v>122</v>
      </c>
      <c r="F120" s="2">
        <v>1</v>
      </c>
      <c r="I120">
        <v>411918</v>
      </c>
      <c r="J120">
        <v>49</v>
      </c>
      <c r="K120">
        <v>18</v>
      </c>
      <c r="L120" s="1">
        <v>51</v>
      </c>
      <c r="M120" s="1">
        <f t="shared" si="43"/>
        <v>1131</v>
      </c>
      <c r="N120" s="1">
        <f t="shared" si="33"/>
        <v>441</v>
      </c>
      <c r="O120" s="1">
        <f t="shared" si="34"/>
        <v>819</v>
      </c>
      <c r="P120" s="1">
        <f t="shared" si="35"/>
        <v>1127</v>
      </c>
      <c r="Q120" s="1">
        <f t="shared" si="36"/>
        <v>0</v>
      </c>
      <c r="R120" s="1">
        <f t="shared" si="37"/>
        <v>0</v>
      </c>
      <c r="S120" s="1">
        <f t="shared" si="38"/>
        <v>0</v>
      </c>
      <c r="T120" s="1">
        <f t="shared" si="39"/>
        <v>0</v>
      </c>
      <c r="U120" s="1">
        <f t="shared" si="40"/>
        <v>0</v>
      </c>
      <c r="V120" s="1">
        <f t="shared" si="41"/>
        <v>2387</v>
      </c>
      <c r="W120" s="1">
        <f t="shared" si="42"/>
        <v>-1256</v>
      </c>
      <c r="X120" s="4">
        <v>4</v>
      </c>
      <c r="Y120" t="s">
        <v>10</v>
      </c>
      <c r="Z120">
        <v>7</v>
      </c>
      <c r="AA120" s="2">
        <v>17</v>
      </c>
      <c r="AC120" t="s">
        <v>9</v>
      </c>
      <c r="AD120">
        <v>13</v>
      </c>
      <c r="AE120" s="2">
        <v>39</v>
      </c>
      <c r="AF120" s="17" t="s">
        <v>27</v>
      </c>
      <c r="AG120" t="s">
        <v>11</v>
      </c>
      <c r="AH120">
        <v>18</v>
      </c>
      <c r="AI120" s="2">
        <v>47</v>
      </c>
    </row>
    <row r="121" spans="1:35" ht="12.75">
      <c r="A121" s="2">
        <v>13</v>
      </c>
      <c r="B121" s="12" t="s">
        <v>135</v>
      </c>
      <c r="C121" s="3" t="s">
        <v>35</v>
      </c>
      <c r="D121" s="2" t="s">
        <v>39</v>
      </c>
      <c r="E121" s="6" t="s">
        <v>122</v>
      </c>
      <c r="F121" s="3" t="s">
        <v>20</v>
      </c>
      <c r="I121">
        <v>416626</v>
      </c>
      <c r="J121">
        <v>23</v>
      </c>
      <c r="K121">
        <v>20</v>
      </c>
      <c r="L121" s="1">
        <v>52</v>
      </c>
      <c r="M121" s="1">
        <f t="shared" si="43"/>
        <v>1252</v>
      </c>
      <c r="N121" s="1">
        <f t="shared" si="33"/>
        <v>461</v>
      </c>
      <c r="O121" s="1">
        <f t="shared" si="34"/>
        <v>887</v>
      </c>
      <c r="P121" s="1">
        <f t="shared" si="35"/>
        <v>1246</v>
      </c>
      <c r="Q121" s="1">
        <f t="shared" si="36"/>
        <v>0</v>
      </c>
      <c r="R121" s="1">
        <f t="shared" si="37"/>
        <v>0</v>
      </c>
      <c r="S121" s="1">
        <f t="shared" si="38"/>
        <v>0</v>
      </c>
      <c r="T121" s="1">
        <f t="shared" si="39"/>
        <v>0</v>
      </c>
      <c r="U121" s="1">
        <f t="shared" si="40"/>
        <v>0</v>
      </c>
      <c r="V121" s="1">
        <f t="shared" si="41"/>
        <v>2594</v>
      </c>
      <c r="W121" s="1">
        <f t="shared" si="42"/>
        <v>-1342</v>
      </c>
      <c r="X121" s="4">
        <v>6</v>
      </c>
      <c r="Y121" t="s">
        <v>10</v>
      </c>
      <c r="Z121">
        <v>7</v>
      </c>
      <c r="AA121" s="2">
        <v>35</v>
      </c>
      <c r="AC121" t="s">
        <v>9</v>
      </c>
      <c r="AD121">
        <v>14</v>
      </c>
      <c r="AE121" s="2">
        <v>47</v>
      </c>
      <c r="AG121" t="s">
        <v>11</v>
      </c>
      <c r="AH121">
        <v>20</v>
      </c>
      <c r="AI121" s="2">
        <v>46</v>
      </c>
    </row>
    <row r="122" spans="1:27" ht="12.75">
      <c r="A122" s="2">
        <v>74</v>
      </c>
      <c r="B122" s="12" t="s">
        <v>183</v>
      </c>
      <c r="C122" t="s">
        <v>55</v>
      </c>
      <c r="D122" s="2" t="s">
        <v>56</v>
      </c>
      <c r="E122" s="6" t="s">
        <v>182</v>
      </c>
      <c r="F122" s="3" t="s">
        <v>20</v>
      </c>
      <c r="I122">
        <v>45450</v>
      </c>
      <c r="J122">
        <v>36</v>
      </c>
      <c r="K122">
        <v>14</v>
      </c>
      <c r="L122" s="1">
        <v>10</v>
      </c>
      <c r="M122" s="1">
        <f t="shared" si="43"/>
        <v>850</v>
      </c>
      <c r="N122" s="1">
        <f t="shared" si="33"/>
        <v>850</v>
      </c>
      <c r="O122" s="1">
        <f t="shared" si="34"/>
        <v>0</v>
      </c>
      <c r="P122" s="1">
        <f t="shared" si="35"/>
        <v>0</v>
      </c>
      <c r="Q122" s="1">
        <f t="shared" si="36"/>
        <v>0</v>
      </c>
      <c r="R122" s="1">
        <f t="shared" si="37"/>
        <v>0</v>
      </c>
      <c r="S122" s="1">
        <f t="shared" si="38"/>
        <v>0</v>
      </c>
      <c r="T122" s="1">
        <f t="shared" si="39"/>
        <v>0</v>
      </c>
      <c r="U122" s="1">
        <f t="shared" si="40"/>
        <v>0</v>
      </c>
      <c r="V122" s="1">
        <f t="shared" si="41"/>
        <v>850</v>
      </c>
      <c r="W122" s="1">
        <f t="shared" si="42"/>
        <v>0</v>
      </c>
      <c r="Y122" t="s">
        <v>9</v>
      </c>
      <c r="Z122">
        <v>14</v>
      </c>
      <c r="AA122" s="1">
        <v>10</v>
      </c>
    </row>
    <row r="123" spans="1:27" ht="12.75">
      <c r="A123" s="2">
        <v>72</v>
      </c>
      <c r="B123" s="12" t="s">
        <v>179</v>
      </c>
      <c r="C123" t="s">
        <v>51</v>
      </c>
      <c r="D123" s="3" t="s">
        <v>93</v>
      </c>
      <c r="E123" s="6" t="s">
        <v>178</v>
      </c>
      <c r="F123" s="3" t="s">
        <v>20</v>
      </c>
      <c r="I123">
        <v>45331</v>
      </c>
      <c r="J123">
        <v>716</v>
      </c>
      <c r="K123">
        <v>8</v>
      </c>
      <c r="L123" s="1">
        <v>23</v>
      </c>
      <c r="M123" s="1">
        <f t="shared" si="43"/>
        <v>503</v>
      </c>
      <c r="N123" s="1">
        <f t="shared" si="33"/>
        <v>503</v>
      </c>
      <c r="O123" s="1">
        <f t="shared" si="34"/>
        <v>0</v>
      </c>
      <c r="P123" s="1">
        <f t="shared" si="35"/>
        <v>0</v>
      </c>
      <c r="Q123" s="1">
        <f t="shared" si="36"/>
        <v>0</v>
      </c>
      <c r="R123" s="1">
        <f t="shared" si="37"/>
        <v>0</v>
      </c>
      <c r="S123" s="1">
        <f t="shared" si="38"/>
        <v>0</v>
      </c>
      <c r="T123" s="1">
        <f t="shared" si="39"/>
        <v>0</v>
      </c>
      <c r="U123" s="1">
        <f t="shared" si="40"/>
        <v>0</v>
      </c>
      <c r="V123" s="1">
        <f t="shared" si="41"/>
        <v>503</v>
      </c>
      <c r="W123" s="1">
        <f t="shared" si="42"/>
        <v>0</v>
      </c>
      <c r="Y123" t="s">
        <v>10</v>
      </c>
      <c r="Z123">
        <v>8</v>
      </c>
      <c r="AA123" s="1">
        <v>23</v>
      </c>
    </row>
    <row r="124" spans="1:27" ht="12.75">
      <c r="A124" s="2">
        <v>71</v>
      </c>
      <c r="B124" s="12"/>
      <c r="C124" t="s">
        <v>50</v>
      </c>
      <c r="E124" s="6" t="s">
        <v>178</v>
      </c>
      <c r="F124" s="3" t="s">
        <v>20</v>
      </c>
      <c r="I124">
        <v>45687</v>
      </c>
      <c r="J124">
        <v>3</v>
      </c>
      <c r="K124">
        <v>24</v>
      </c>
      <c r="L124" s="1">
        <v>54</v>
      </c>
      <c r="M124" s="1">
        <f t="shared" si="43"/>
        <v>1494</v>
      </c>
      <c r="N124" s="1">
        <f t="shared" si="33"/>
        <v>0</v>
      </c>
      <c r="O124" s="1">
        <f t="shared" si="34"/>
        <v>0</v>
      </c>
      <c r="P124" s="1">
        <f t="shared" si="35"/>
        <v>0</v>
      </c>
      <c r="Q124" s="1">
        <f t="shared" si="36"/>
        <v>0</v>
      </c>
      <c r="R124" s="1">
        <f t="shared" si="37"/>
        <v>0</v>
      </c>
      <c r="S124" s="1">
        <f t="shared" si="38"/>
        <v>0</v>
      </c>
      <c r="T124" s="1">
        <f t="shared" si="39"/>
        <v>0</v>
      </c>
      <c r="U124" s="1">
        <f t="shared" si="40"/>
        <v>0</v>
      </c>
      <c r="V124" s="1">
        <f t="shared" si="41"/>
        <v>0</v>
      </c>
      <c r="W124" s="1">
        <f t="shared" si="42"/>
        <v>1494</v>
      </c>
      <c r="AA124" s="1"/>
    </row>
    <row r="125" spans="3:11" ht="12.75">
      <c r="C125" s="3" t="s">
        <v>285</v>
      </c>
      <c r="D125" s="3" t="s">
        <v>156</v>
      </c>
      <c r="E125" s="7" t="s">
        <v>286</v>
      </c>
      <c r="K125" t="s">
        <v>145</v>
      </c>
    </row>
    <row r="126" spans="3:11" ht="12.75">
      <c r="C126" s="3" t="s">
        <v>284</v>
      </c>
      <c r="D126" s="3" t="s">
        <v>156</v>
      </c>
      <c r="E126" s="7" t="s">
        <v>286</v>
      </c>
      <c r="K126" t="s">
        <v>145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Ábek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Hegedüs Ábel</dc:creator>
  <cp:keywords/>
  <dc:description/>
  <cp:lastModifiedBy>Zentai László</cp:lastModifiedBy>
  <cp:lastPrinted>2004-02-21T08:38:32Z</cp:lastPrinted>
  <dcterms:created xsi:type="dcterms:W3CDTF">2004-02-19T09:45:21Z</dcterms:created>
  <dcterms:modified xsi:type="dcterms:W3CDTF">2004-02-25T20:46:29Z</dcterms:modified>
  <cp:category/>
  <cp:version/>
  <cp:contentType/>
  <cp:contentStatus/>
</cp:coreProperties>
</file>